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bro" defaultThemeVersion="124226"/>
  <bookViews>
    <workbookView xWindow="-15" yWindow="4710" windowWidth="15330" windowHeight="4395" tabRatio="717"/>
  </bookViews>
  <sheets>
    <sheet name="FINAL RESULTS" sheetId="21" r:id="rId1"/>
    <sheet name="Round 1 (Ybbs)" sheetId="23" r:id="rId2"/>
    <sheet name="Round 2 (Viersel)" sheetId="20" r:id="rId3"/>
    <sheet name="Round 3 (Geel)" sheetId="22" r:id="rId4"/>
    <sheet name="Round 4 (Eguzon)" sheetId="19" r:id="rId5"/>
  </sheets>
  <calcPr calcId="145621"/>
</workbook>
</file>

<file path=xl/calcChain.xml><?xml version="1.0" encoding="utf-8"?>
<calcChain xmlns="http://schemas.openxmlformats.org/spreadsheetml/2006/main">
  <c r="E78" i="21" l="1"/>
  <c r="E79" i="21"/>
  <c r="E80" i="21"/>
  <c r="E81" i="21"/>
  <c r="E82" i="21"/>
  <c r="E83" i="21"/>
  <c r="E86" i="21"/>
  <c r="E84" i="21"/>
  <c r="E85" i="21"/>
  <c r="E77" i="21"/>
  <c r="E50" i="21"/>
  <c r="E51" i="21"/>
  <c r="E52" i="21"/>
  <c r="E46" i="21"/>
  <c r="E47" i="21"/>
  <c r="E48" i="21"/>
  <c r="E49" i="21"/>
  <c r="E45" i="21"/>
  <c r="E23" i="21"/>
  <c r="E24" i="21"/>
  <c r="E25" i="21"/>
  <c r="E27" i="21"/>
  <c r="E26" i="21"/>
  <c r="E22" i="21"/>
  <c r="L96" i="20" l="1"/>
  <c r="H96" i="20"/>
  <c r="F96" i="20"/>
  <c r="L95" i="20"/>
  <c r="H95" i="20"/>
  <c r="F95" i="20"/>
  <c r="L94" i="20"/>
  <c r="H94" i="20"/>
  <c r="F94" i="20"/>
  <c r="A94" i="20"/>
  <c r="L93" i="20"/>
  <c r="H93" i="20"/>
  <c r="F93" i="20"/>
  <c r="A93" i="20"/>
  <c r="L92" i="20"/>
  <c r="H92" i="20"/>
  <c r="F92" i="20"/>
  <c r="A92" i="20"/>
  <c r="L91" i="20"/>
  <c r="H91" i="20"/>
  <c r="F91" i="20"/>
  <c r="A91" i="20"/>
  <c r="L90" i="20"/>
  <c r="H90" i="20"/>
  <c r="F90" i="20"/>
  <c r="A90" i="20"/>
  <c r="L89" i="20"/>
  <c r="H89" i="20"/>
  <c r="F89" i="20"/>
  <c r="A89" i="20"/>
  <c r="L88" i="20"/>
  <c r="H88" i="20"/>
  <c r="F88" i="20"/>
  <c r="A88" i="20"/>
  <c r="L87" i="20"/>
  <c r="H87" i="20"/>
  <c r="F87" i="20"/>
  <c r="A87" i="20"/>
  <c r="L84" i="20"/>
  <c r="H84" i="20"/>
  <c r="F84" i="20"/>
  <c r="L83" i="20"/>
  <c r="H83" i="20"/>
  <c r="F83" i="20"/>
  <c r="A83" i="20"/>
  <c r="L82" i="20"/>
  <c r="H82" i="20"/>
  <c r="F82" i="20"/>
  <c r="A82" i="20"/>
  <c r="L81" i="20"/>
  <c r="H81" i="20"/>
  <c r="F81" i="20"/>
  <c r="A81" i="20"/>
  <c r="L80" i="20"/>
  <c r="H80" i="20"/>
  <c r="F80" i="20"/>
  <c r="A80" i="20"/>
  <c r="L79" i="20"/>
  <c r="H79" i="20"/>
  <c r="F79" i="20"/>
  <c r="A79" i="20"/>
  <c r="L78" i="20"/>
  <c r="H78" i="20"/>
  <c r="F78" i="20"/>
  <c r="A78" i="20"/>
  <c r="L77" i="20"/>
  <c r="H77" i="20"/>
  <c r="F77" i="20"/>
  <c r="A77" i="20"/>
  <c r="L76" i="20"/>
  <c r="H76" i="20"/>
  <c r="F76" i="20"/>
  <c r="A76" i="20"/>
  <c r="L75" i="20"/>
  <c r="H75" i="20"/>
  <c r="F75" i="20"/>
  <c r="A75" i="20"/>
  <c r="L74" i="20"/>
  <c r="H74" i="20"/>
  <c r="F74" i="20"/>
  <c r="A74" i="20"/>
  <c r="L73" i="20"/>
  <c r="H73" i="20"/>
  <c r="F73" i="20"/>
  <c r="A73" i="20"/>
  <c r="L68" i="20"/>
  <c r="H68" i="20"/>
  <c r="F68" i="20"/>
  <c r="A68" i="20"/>
  <c r="L67" i="20"/>
  <c r="H67" i="20"/>
  <c r="F67" i="20"/>
  <c r="A67" i="20"/>
  <c r="L66" i="20"/>
  <c r="H66" i="20"/>
  <c r="F66" i="20"/>
  <c r="A66" i="20"/>
  <c r="L65" i="20"/>
  <c r="H65" i="20"/>
  <c r="F65" i="20"/>
  <c r="A65" i="20"/>
  <c r="L64" i="20"/>
  <c r="H64" i="20"/>
  <c r="F64" i="20"/>
  <c r="A64" i="20"/>
  <c r="L61" i="20"/>
  <c r="H61" i="20"/>
  <c r="F61" i="20"/>
  <c r="L60" i="20"/>
  <c r="H60" i="20"/>
  <c r="F60" i="20"/>
  <c r="A60" i="20"/>
  <c r="L59" i="20"/>
  <c r="H59" i="20"/>
  <c r="F59" i="20"/>
  <c r="A59" i="20"/>
  <c r="L58" i="20"/>
  <c r="H58" i="20"/>
  <c r="F58" i="20"/>
  <c r="A58" i="20"/>
  <c r="L57" i="20"/>
  <c r="H57" i="20"/>
  <c r="F57" i="20"/>
  <c r="A57" i="20"/>
  <c r="L54" i="20"/>
  <c r="H54" i="20"/>
  <c r="F54" i="20"/>
  <c r="L53" i="20"/>
  <c r="H53" i="20"/>
  <c r="F53" i="20"/>
  <c r="A53" i="20"/>
  <c r="L52" i="20"/>
  <c r="H52" i="20"/>
  <c r="F52" i="20"/>
  <c r="A52" i="20"/>
  <c r="L51" i="20"/>
  <c r="H51" i="20"/>
  <c r="F51" i="20"/>
  <c r="A51" i="20"/>
  <c r="L50" i="20"/>
  <c r="H50" i="20"/>
  <c r="F50" i="20"/>
  <c r="A50" i="20"/>
  <c r="L49" i="20"/>
  <c r="H49" i="20"/>
  <c r="F49" i="20"/>
  <c r="A49" i="20"/>
  <c r="L48" i="20"/>
  <c r="H48" i="20"/>
  <c r="F48" i="20"/>
  <c r="A48" i="20"/>
  <c r="L47" i="20"/>
  <c r="H47" i="20"/>
  <c r="F47" i="20"/>
  <c r="A47" i="20"/>
  <c r="L46" i="20"/>
  <c r="H46" i="20"/>
  <c r="F46" i="20"/>
  <c r="A46" i="20"/>
  <c r="L43" i="20"/>
  <c r="H43" i="20"/>
  <c r="F43" i="20"/>
  <c r="A43" i="20"/>
  <c r="L42" i="20"/>
  <c r="H42" i="20"/>
  <c r="F42" i="20"/>
  <c r="A42" i="20"/>
  <c r="L41" i="20"/>
  <c r="H41" i="20"/>
  <c r="F41" i="20"/>
  <c r="A41" i="20"/>
  <c r="L36" i="20"/>
  <c r="H36" i="20"/>
  <c r="F36" i="20"/>
  <c r="L35" i="20"/>
  <c r="H35" i="20"/>
  <c r="F35" i="20"/>
  <c r="L34" i="20"/>
  <c r="H34" i="20"/>
  <c r="F34" i="20"/>
  <c r="A34" i="20"/>
  <c r="L33" i="20"/>
  <c r="H33" i="20"/>
  <c r="F33" i="20"/>
  <c r="A33" i="20"/>
  <c r="L32" i="20"/>
  <c r="H32" i="20"/>
  <c r="F32" i="20"/>
  <c r="A32" i="20"/>
  <c r="L31" i="20"/>
  <c r="H31" i="20"/>
  <c r="F31" i="20"/>
  <c r="A31" i="20"/>
  <c r="L28" i="20"/>
  <c r="H28" i="20"/>
  <c r="F28" i="20"/>
  <c r="L27" i="20"/>
  <c r="H27" i="20"/>
  <c r="F27" i="20"/>
  <c r="A27" i="20"/>
  <c r="L26" i="20"/>
  <c r="H26" i="20"/>
  <c r="F26" i="20"/>
  <c r="A26" i="20"/>
  <c r="L25" i="20"/>
  <c r="H25" i="20"/>
  <c r="F25" i="20"/>
  <c r="A25" i="20"/>
  <c r="L24" i="20"/>
  <c r="H24" i="20"/>
  <c r="F24" i="20"/>
  <c r="A24" i="20"/>
  <c r="L23" i="20"/>
  <c r="H23" i="20"/>
  <c r="F23" i="20"/>
  <c r="A23" i="20"/>
  <c r="L22" i="20"/>
  <c r="H22" i="20"/>
  <c r="F22" i="20"/>
  <c r="A22" i="20"/>
  <c r="L21" i="20"/>
  <c r="H21" i="20"/>
  <c r="F21" i="20"/>
  <c r="A21" i="20"/>
  <c r="L16" i="20"/>
  <c r="H16" i="20"/>
  <c r="F16" i="20"/>
  <c r="L15" i="20"/>
  <c r="H15" i="20"/>
  <c r="F15" i="20"/>
  <c r="A15" i="20"/>
  <c r="L14" i="20"/>
  <c r="H14" i="20"/>
  <c r="F14" i="20"/>
  <c r="A14" i="20"/>
  <c r="L13" i="20"/>
  <c r="H13" i="20"/>
  <c r="F13" i="20"/>
  <c r="A13" i="20"/>
  <c r="L10" i="20"/>
  <c r="H10" i="20"/>
  <c r="F10" i="20"/>
  <c r="L9" i="20"/>
  <c r="H9" i="20"/>
  <c r="F9" i="20"/>
  <c r="A9" i="20"/>
  <c r="L8" i="20"/>
  <c r="H8" i="20"/>
  <c r="F8" i="20"/>
  <c r="A8" i="20"/>
  <c r="L7" i="20"/>
  <c r="H7" i="20"/>
  <c r="F7" i="20"/>
  <c r="A7" i="20"/>
</calcChain>
</file>

<file path=xl/sharedStrings.xml><?xml version="1.0" encoding="utf-8"?>
<sst xmlns="http://schemas.openxmlformats.org/spreadsheetml/2006/main" count="1279" uniqueCount="190">
  <si>
    <t>Boat #</t>
  </si>
  <si>
    <t>Category</t>
  </si>
  <si>
    <t>Country</t>
  </si>
  <si>
    <t>Skier Name</t>
  </si>
  <si>
    <t>Total Time</t>
  </si>
  <si>
    <t>Penalties</t>
  </si>
  <si>
    <t>Distance (km)</t>
  </si>
  <si>
    <t>Mean Velocity (km/h)</t>
  </si>
  <si>
    <t>Points</t>
  </si>
  <si>
    <t>Comp Time</t>
  </si>
  <si>
    <t>Eurokids A</t>
  </si>
  <si>
    <t>GB</t>
  </si>
  <si>
    <t>Eurokids B</t>
  </si>
  <si>
    <t>Juniors</t>
  </si>
  <si>
    <t>Masters</t>
  </si>
  <si>
    <t>Ladies F3</t>
  </si>
  <si>
    <t>Ladies F2</t>
  </si>
  <si>
    <t>Ladies F1</t>
  </si>
  <si>
    <t>Men F2</t>
  </si>
  <si>
    <t>Men F1</t>
  </si>
  <si>
    <t>EUA</t>
  </si>
  <si>
    <t>EUB</t>
  </si>
  <si>
    <t>JUN</t>
  </si>
  <si>
    <t>Jury</t>
  </si>
  <si>
    <t>Venue</t>
  </si>
  <si>
    <t>MAS</t>
  </si>
  <si>
    <t>Bird Lauren</t>
  </si>
  <si>
    <t>Verweire Sam</t>
  </si>
  <si>
    <t>Everaert Lenz</t>
  </si>
  <si>
    <t>Fehrmann Julius</t>
  </si>
  <si>
    <t>Bird Hannah</t>
  </si>
  <si>
    <t>Slade Daisy</t>
  </si>
  <si>
    <t>-</t>
  </si>
  <si>
    <t>Maeckelberg Demi</t>
  </si>
  <si>
    <t>Holland Lee</t>
  </si>
  <si>
    <t>Clark Samantha</t>
  </si>
  <si>
    <t>Pontzeele Moon</t>
  </si>
  <si>
    <t>CHAMPIONSHIP</t>
  </si>
  <si>
    <t>ROUND</t>
  </si>
  <si>
    <t>DATE</t>
  </si>
  <si>
    <t>RACE</t>
  </si>
  <si>
    <t>Eurokids A - B</t>
  </si>
  <si>
    <t>HF3</t>
  </si>
  <si>
    <t>De Block Maikel</t>
  </si>
  <si>
    <t>BE</t>
  </si>
  <si>
    <t>Foerstel Michi</t>
  </si>
  <si>
    <t>AT</t>
  </si>
  <si>
    <t>Fehrmann Bobby</t>
  </si>
  <si>
    <t>DE</t>
  </si>
  <si>
    <t>Dom Yoeri</t>
  </si>
  <si>
    <t>Junioren</t>
  </si>
  <si>
    <t>Dames F1</t>
  </si>
  <si>
    <t>DF1</t>
  </si>
  <si>
    <t>Leysen Vicky</t>
  </si>
  <si>
    <t>Dames F2</t>
  </si>
  <si>
    <t>DF2</t>
  </si>
  <si>
    <t>Ortlieb Sabine</t>
  </si>
  <si>
    <t>Van Gool Gitte</t>
  </si>
  <si>
    <t>Ennekens Thanee</t>
  </si>
  <si>
    <t>Dames F3</t>
  </si>
  <si>
    <t>DF3</t>
  </si>
  <si>
    <t>Rydl Chris</t>
  </si>
  <si>
    <t>De Cock Morgane</t>
  </si>
  <si>
    <t>Verdickt Eric</t>
  </si>
  <si>
    <t>Hawkins Rod</t>
  </si>
  <si>
    <t>Pontzeele Gerrit</t>
  </si>
  <si>
    <t>Spelter Peter</t>
  </si>
  <si>
    <t>Cooper Ashley</t>
  </si>
  <si>
    <t>List Daniel</t>
  </si>
  <si>
    <t>Tyndall Daryl</t>
  </si>
  <si>
    <t>Frame Jake</t>
  </si>
  <si>
    <t>Barlett James</t>
  </si>
  <si>
    <t>De Vos Giani</t>
  </si>
  <si>
    <t>Gibson Barry</t>
  </si>
  <si>
    <t>Praschinger Martin</t>
  </si>
  <si>
    <t>Kirkland Darren</t>
  </si>
  <si>
    <t>Vansteelant Dave</t>
  </si>
  <si>
    <t>De Weert Roy</t>
  </si>
  <si>
    <t>Robinson Harvey</t>
  </si>
  <si>
    <t>Lynch Jack</t>
  </si>
  <si>
    <t>Newland William</t>
  </si>
  <si>
    <t>Brooks Kurt</t>
  </si>
  <si>
    <t>Van Gaeveren Steven</t>
  </si>
  <si>
    <t>Bertels Buby</t>
  </si>
  <si>
    <t>Men F3</t>
  </si>
  <si>
    <t xml:space="preserve">CATEGORY : </t>
  </si>
  <si>
    <t>Order of Arrival</t>
  </si>
  <si>
    <t># laps</t>
  </si>
  <si>
    <t>GE</t>
  </si>
  <si>
    <t>Heren F3</t>
  </si>
  <si>
    <t>Manchett  Ben</t>
  </si>
  <si>
    <t>Quitting</t>
  </si>
  <si>
    <t>Heren F1</t>
  </si>
  <si>
    <t>HF1</t>
  </si>
  <si>
    <t>Haig Todd</t>
  </si>
  <si>
    <t>US</t>
  </si>
  <si>
    <t>Heren F2</t>
  </si>
  <si>
    <t>HF2</t>
  </si>
  <si>
    <t>FR</t>
  </si>
  <si>
    <t>Chief Judge</t>
  </si>
  <si>
    <t>Chief Calculator</t>
  </si>
  <si>
    <t>Ciroux Martine</t>
  </si>
  <si>
    <t>Date</t>
  </si>
  <si>
    <t>Rodens Elien</t>
  </si>
  <si>
    <t>Laeremans Tommy</t>
  </si>
  <si>
    <t>Men F3 - Juniors</t>
  </si>
  <si>
    <t>De Wachter Frederic</t>
  </si>
  <si>
    <t>Pradal Laurent</t>
  </si>
  <si>
    <t>De Spiegeleire Sylvia</t>
  </si>
  <si>
    <t>Did Not Start</t>
  </si>
  <si>
    <t>Malot Steven</t>
  </si>
  <si>
    <t>AU</t>
  </si>
  <si>
    <t>King Cameron</t>
  </si>
  <si>
    <t>Mariën Robin</t>
  </si>
  <si>
    <t>Muyshondt Mike</t>
  </si>
  <si>
    <t>Viersel</t>
  </si>
  <si>
    <t>Evans Pamela</t>
  </si>
  <si>
    <t>CATEGORY</t>
  </si>
  <si>
    <t>RANKING</t>
  </si>
  <si>
    <t>SKIER</t>
  </si>
  <si>
    <t>COUNTRY</t>
  </si>
  <si>
    <t>BEST ROUNDS</t>
  </si>
  <si>
    <t>TOTAL</t>
  </si>
  <si>
    <t>NQ</t>
  </si>
  <si>
    <t>Europe Cup 2015</t>
  </si>
  <si>
    <t>Eguzon Europe Cup</t>
  </si>
  <si>
    <t>02/08/2015</t>
  </si>
  <si>
    <t>Eurokids A-B</t>
  </si>
  <si>
    <t>Stedford Max</t>
  </si>
  <si>
    <t>Meirsman Elias</t>
  </si>
  <si>
    <t>Bennett Sarah</t>
  </si>
  <si>
    <t>De Stoop Nico</t>
  </si>
  <si>
    <t>Prachinger Martin</t>
  </si>
  <si>
    <t>Joris Bruna</t>
  </si>
  <si>
    <t>Dames F1 -2 -3 / Masters</t>
  </si>
  <si>
    <t>Alongi Marissa</t>
  </si>
  <si>
    <t>Verbeeck Sarah</t>
  </si>
  <si>
    <t>Mersey Nadia</t>
  </si>
  <si>
    <t>Verdickt Steffi</t>
  </si>
  <si>
    <t>Alongi Ivanna</t>
  </si>
  <si>
    <t>Men F1-2</t>
  </si>
  <si>
    <t>Quitting - warning rule 9.13</t>
  </si>
  <si>
    <t>Van Den Bossche Vera</t>
  </si>
  <si>
    <t>Derek Blackmore ; Kim De Witte - Van den Bossche ; ; Gust Lacroix ; Olivia Figueroa</t>
  </si>
  <si>
    <t>Eguzon</t>
  </si>
  <si>
    <t>Viersel DIAMOND RACE</t>
  </si>
  <si>
    <t>28/06/2015</t>
  </si>
  <si>
    <t>Garcia Cabrera Jorge</t>
  </si>
  <si>
    <t>ES</t>
  </si>
  <si>
    <t>Fuentes Rodriguez Laura</t>
  </si>
  <si>
    <t>Bebbett Sarah</t>
  </si>
  <si>
    <t>Juniors -  Men F3</t>
  </si>
  <si>
    <t>Fuentes Rodriguez Aaron</t>
  </si>
  <si>
    <t>6% - rule &lt;9.04&gt;</t>
  </si>
  <si>
    <t xml:space="preserve">Juniors </t>
  </si>
  <si>
    <t>Harrison Luke</t>
  </si>
  <si>
    <t>6% - rule &lt;8.05c&gt;</t>
  </si>
  <si>
    <t>Ladies - Masters</t>
  </si>
  <si>
    <t>Blight Chelsea</t>
  </si>
  <si>
    <t>Newland Paula</t>
  </si>
  <si>
    <t>Johnson Cody</t>
  </si>
  <si>
    <t>Montanes Verdguer Angela</t>
  </si>
  <si>
    <t>6% - rule &lt;8.09&lt;C&gt;</t>
  </si>
  <si>
    <t>Dom Patrick</t>
  </si>
  <si>
    <t>Men F1- F2</t>
  </si>
  <si>
    <t xml:space="preserve">Men F1 </t>
  </si>
  <si>
    <t>Rigg Codie</t>
  </si>
  <si>
    <t>Tegart Jake</t>
  </si>
  <si>
    <t>Harrison Jack</t>
  </si>
  <si>
    <t>Wells Martie</t>
  </si>
  <si>
    <t>Lisens Tim</t>
  </si>
  <si>
    <t>Mussach Luis</t>
  </si>
  <si>
    <t>Olivia Figueroa ; Thea Klarenbeek ; Inge Swolfs ; Gust Lacroix</t>
  </si>
  <si>
    <t>Geelse Kanaalfeesten</t>
  </si>
  <si>
    <t xml:space="preserve">                EUROPE CUP 2015</t>
  </si>
  <si>
    <t>R-1: Ybbs (AUT)</t>
  </si>
  <si>
    <t>R-2: Viersel (BEL)</t>
  </si>
  <si>
    <t>R-3: Geel (BEL)</t>
  </si>
  <si>
    <t>R-4: Eguzon (FRA)</t>
  </si>
  <si>
    <t>Jury Anna Abbinante ; Kim De Witte - Van den Bossche ; Marino Lacroix ; Inge Swolfs</t>
  </si>
  <si>
    <t>Merta Christoph</t>
  </si>
  <si>
    <t>5% - rule &lt;9.12&gt;</t>
  </si>
  <si>
    <t>rule &lt;9.13&gt; - Disqualify</t>
  </si>
  <si>
    <t>9% - rule &lt;9.11&gt;</t>
  </si>
  <si>
    <t>6% - rule &lt;9.07&gt;</t>
  </si>
  <si>
    <t>Klarenbeek Thea</t>
  </si>
  <si>
    <t xml:space="preserve">Van Gastel Peter </t>
  </si>
  <si>
    <t>Geel - Stelen</t>
  </si>
  <si>
    <t>Ybbs Europe Cup</t>
  </si>
  <si>
    <t>*Competitors must compete in 2 rounds including the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</si>
</sst>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h:mm:ss\.ss"/>
    <numFmt numFmtId="166" formatCode="d/mm/yyyy;@"/>
    <numFmt numFmtId="167" formatCode="h:mm:ss.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32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3" fillId="2" borderId="0" xfId="0" applyFont="1" applyFill="1"/>
    <xf numFmtId="165" fontId="0" fillId="0" borderId="0" xfId="0" applyNumberFormat="1"/>
    <xf numFmtId="0" fontId="3" fillId="0" borderId="0" xfId="0" applyFont="1" applyFill="1"/>
    <xf numFmtId="0" fontId="3" fillId="3" borderId="0" xfId="0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center" vertical="center"/>
    </xf>
    <xf numFmtId="0" fontId="2" fillId="0" borderId="0" xfId="1"/>
    <xf numFmtId="2" fontId="2" fillId="0" borderId="0" xfId="1" applyNumberFormat="1"/>
    <xf numFmtId="165" fontId="2" fillId="0" borderId="0" xfId="1" applyNumberFormat="1"/>
    <xf numFmtId="0" fontId="2" fillId="4" borderId="0" xfId="1" applyFill="1"/>
    <xf numFmtId="0" fontId="2" fillId="0" borderId="0" xfId="1" applyAlignment="1">
      <alignment horizontal="center"/>
    </xf>
    <xf numFmtId="2" fontId="2" fillId="0" borderId="0" xfId="1" applyNumberFormat="1" applyAlignment="1">
      <alignment horizontal="center"/>
    </xf>
    <xf numFmtId="0" fontId="3" fillId="0" borderId="0" xfId="1" applyFont="1" applyAlignment="1">
      <alignment horizontal="center"/>
    </xf>
    <xf numFmtId="0" fontId="3" fillId="3" borderId="0" xfId="1" applyFont="1" applyFill="1" applyAlignment="1">
      <alignment horizontal="center"/>
    </xf>
    <xf numFmtId="2" fontId="3" fillId="3" borderId="0" xfId="1" applyNumberFormat="1" applyFont="1" applyFill="1" applyAlignment="1">
      <alignment horizontal="center"/>
    </xf>
    <xf numFmtId="165" fontId="3" fillId="3" borderId="0" xfId="1" applyNumberFormat="1" applyFont="1" applyFill="1" applyAlignment="1">
      <alignment horizontal="center"/>
    </xf>
    <xf numFmtId="0" fontId="3" fillId="2" borderId="0" xfId="1" applyFont="1" applyFill="1"/>
    <xf numFmtId="0" fontId="3" fillId="0" borderId="0" xfId="1" applyFont="1" applyFill="1"/>
    <xf numFmtId="166" fontId="2" fillId="0" borderId="0" xfId="1" applyNumberFormat="1"/>
    <xf numFmtId="164" fontId="3" fillId="3" borderId="0" xfId="1" applyNumberFormat="1" applyFont="1" applyFill="1" applyAlignment="1">
      <alignment horizontal="center"/>
    </xf>
    <xf numFmtId="164" fontId="2" fillId="0" borderId="0" xfId="1" applyNumberFormat="1" applyAlignment="1">
      <alignment horizontal="center"/>
    </xf>
    <xf numFmtId="0" fontId="2" fillId="0" borderId="0" xfId="1" quotePrefix="1" applyAlignment="1">
      <alignment horizontal="center"/>
    </xf>
    <xf numFmtId="167" fontId="2" fillId="0" borderId="0" xfId="1" applyNumberFormat="1" applyAlignment="1">
      <alignment horizontal="center"/>
    </xf>
    <xf numFmtId="0" fontId="0" fillId="0" borderId="0" xfId="0" applyNumberFormat="1"/>
    <xf numFmtId="0" fontId="8" fillId="0" borderId="0" xfId="0" applyFont="1"/>
    <xf numFmtId="165" fontId="8" fillId="0" borderId="0" xfId="0" applyNumberFormat="1" applyFont="1"/>
    <xf numFmtId="2" fontId="8" fillId="0" borderId="0" xfId="0" applyNumberFormat="1" applyFont="1"/>
    <xf numFmtId="164" fontId="8" fillId="0" borderId="0" xfId="0" applyNumberFormat="1" applyFont="1"/>
    <xf numFmtId="14" fontId="8" fillId="0" borderId="0" xfId="0" applyNumberFormat="1" applyFont="1"/>
    <xf numFmtId="47" fontId="8" fillId="0" borderId="0" xfId="0" applyNumberFormat="1" applyFont="1"/>
    <xf numFmtId="9" fontId="8" fillId="0" borderId="0" xfId="0" applyNumberFormat="1" applyFont="1"/>
    <xf numFmtId="0" fontId="8" fillId="4" borderId="0" xfId="0" applyFont="1" applyFill="1"/>
    <xf numFmtId="14" fontId="8" fillId="0" borderId="0" xfId="0" applyNumberFormat="1" applyFont="1" applyAlignment="1"/>
    <xf numFmtId="166" fontId="8" fillId="0" borderId="0" xfId="0" applyNumberFormat="1" applyFo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quotePrefix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1" fillId="0" borderId="0" xfId="1" applyFont="1"/>
    <xf numFmtId="0" fontId="7" fillId="6" borderId="0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762000</xdr:colOff>
      <xdr:row>0</xdr:row>
      <xdr:rowOff>28575</xdr:rowOff>
    </xdr:from>
    <xdr:to>
      <xdr:col>9</xdr:col>
      <xdr:colOff>0</xdr:colOff>
      <xdr:row>1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8575"/>
          <a:ext cx="1200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114737</xdr:colOff>
      <xdr:row>7</xdr:row>
      <xdr:rowOff>76955</xdr:rowOff>
    </xdr:from>
    <xdr:ext cx="5161541" cy="1127338"/>
    <xdr:sp macro="" textlink="">
      <xdr:nvSpPr>
        <xdr:cNvPr id="2" name="1 Rectángulo"/>
        <xdr:cNvSpPr/>
      </xdr:nvSpPr>
      <xdr:spPr>
        <a:xfrm rot="20907412">
          <a:off x="114737" y="1410455"/>
          <a:ext cx="5161541" cy="1127338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RACE CANCELLED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4"/>
  <sheetViews>
    <sheetView showGridLines="0" tabSelected="1" workbookViewId="0">
      <selection activeCell="N4" sqref="N4"/>
    </sheetView>
  </sheetViews>
  <sheetFormatPr baseColWidth="10" defaultColWidth="8.7109375" defaultRowHeight="12.75" x14ac:dyDescent="0.2"/>
  <cols>
    <col min="1" max="1" width="9.28515625" customWidth="1"/>
    <col min="2" max="2" width="22" customWidth="1"/>
    <col min="3" max="3" width="8.5703125" bestFit="1" customWidth="1"/>
    <col min="4" max="4" width="11.7109375" bestFit="1" customWidth="1"/>
    <col min="5" max="5" width="7.85546875" customWidth="1"/>
    <col min="6" max="6" width="14.7109375" customWidth="1"/>
    <col min="7" max="7" width="14.7109375" style="2" customWidth="1"/>
    <col min="8" max="8" width="14.7109375" customWidth="1"/>
    <col min="9" max="9" width="14.7109375" style="2" customWidth="1"/>
    <col min="12" max="12" width="9.140625" customWidth="1"/>
    <col min="250" max="250" width="18.7109375" customWidth="1"/>
    <col min="251" max="251" width="0" hidden="1" customWidth="1"/>
    <col min="252" max="252" width="19.7109375" bestFit="1" customWidth="1"/>
    <col min="253" max="253" width="17" bestFit="1" customWidth="1"/>
    <col min="254" max="254" width="19.7109375" customWidth="1"/>
    <col min="255" max="255" width="14.42578125" customWidth="1"/>
    <col min="256" max="256" width="14.42578125" bestFit="1" customWidth="1"/>
    <col min="257" max="257" width="14.42578125" customWidth="1"/>
    <col min="258" max="258" width="11.7109375" customWidth="1"/>
    <col min="259" max="260" width="12.28515625" customWidth="1"/>
    <col min="261" max="261" width="21.7109375" customWidth="1"/>
    <col min="262" max="262" width="14.42578125" bestFit="1" customWidth="1"/>
    <col min="263" max="263" width="15.140625" bestFit="1" customWidth="1"/>
    <col min="264" max="264" width="13.28515625" customWidth="1"/>
    <col min="265" max="265" width="20.7109375" bestFit="1" customWidth="1"/>
    <col min="268" max="268" width="9.140625" customWidth="1"/>
    <col min="506" max="506" width="18.7109375" customWidth="1"/>
    <col min="507" max="507" width="0" hidden="1" customWidth="1"/>
    <col min="508" max="508" width="19.7109375" bestFit="1" customWidth="1"/>
    <col min="509" max="509" width="17" bestFit="1" customWidth="1"/>
    <col min="510" max="510" width="19.7109375" customWidth="1"/>
    <col min="511" max="511" width="14.42578125" customWidth="1"/>
    <col min="512" max="512" width="14.42578125" bestFit="1" customWidth="1"/>
    <col min="513" max="513" width="14.42578125" customWidth="1"/>
    <col min="514" max="514" width="11.7109375" customWidth="1"/>
    <col min="515" max="516" width="12.28515625" customWidth="1"/>
    <col min="517" max="517" width="21.7109375" customWidth="1"/>
    <col min="518" max="518" width="14.42578125" bestFit="1" customWidth="1"/>
    <col min="519" max="519" width="15.140625" bestFit="1" customWidth="1"/>
    <col min="520" max="520" width="13.28515625" customWidth="1"/>
    <col min="521" max="521" width="20.7109375" bestFit="1" customWidth="1"/>
    <col min="524" max="524" width="9.140625" customWidth="1"/>
    <col min="762" max="762" width="18.7109375" customWidth="1"/>
    <col min="763" max="763" width="0" hidden="1" customWidth="1"/>
    <col min="764" max="764" width="19.7109375" bestFit="1" customWidth="1"/>
    <col min="765" max="765" width="17" bestFit="1" customWidth="1"/>
    <col min="766" max="766" width="19.7109375" customWidth="1"/>
    <col min="767" max="767" width="14.42578125" customWidth="1"/>
    <col min="768" max="768" width="14.42578125" bestFit="1" customWidth="1"/>
    <col min="769" max="769" width="14.42578125" customWidth="1"/>
    <col min="770" max="770" width="11.7109375" customWidth="1"/>
    <col min="771" max="772" width="12.28515625" customWidth="1"/>
    <col min="773" max="773" width="21.7109375" customWidth="1"/>
    <col min="774" max="774" width="14.42578125" bestFit="1" customWidth="1"/>
    <col min="775" max="775" width="15.140625" bestFit="1" customWidth="1"/>
    <col min="776" max="776" width="13.28515625" customWidth="1"/>
    <col min="777" max="777" width="20.7109375" bestFit="1" customWidth="1"/>
    <col min="780" max="780" width="9.140625" customWidth="1"/>
    <col min="1018" max="1018" width="18.7109375" customWidth="1"/>
    <col min="1019" max="1019" width="0" hidden="1" customWidth="1"/>
    <col min="1020" max="1020" width="19.7109375" bestFit="1" customWidth="1"/>
    <col min="1021" max="1021" width="17" bestFit="1" customWidth="1"/>
    <col min="1022" max="1022" width="19.7109375" customWidth="1"/>
    <col min="1023" max="1023" width="14.42578125" customWidth="1"/>
    <col min="1024" max="1024" width="14.42578125" bestFit="1" customWidth="1"/>
    <col min="1025" max="1025" width="14.42578125" customWidth="1"/>
    <col min="1026" max="1026" width="11.7109375" customWidth="1"/>
    <col min="1027" max="1028" width="12.28515625" customWidth="1"/>
    <col min="1029" max="1029" width="21.7109375" customWidth="1"/>
    <col min="1030" max="1030" width="14.42578125" bestFit="1" customWidth="1"/>
    <col min="1031" max="1031" width="15.140625" bestFit="1" customWidth="1"/>
    <col min="1032" max="1032" width="13.28515625" customWidth="1"/>
    <col min="1033" max="1033" width="20.7109375" bestFit="1" customWidth="1"/>
    <col min="1036" max="1036" width="9.140625" customWidth="1"/>
    <col min="1274" max="1274" width="18.7109375" customWidth="1"/>
    <col min="1275" max="1275" width="0" hidden="1" customWidth="1"/>
    <col min="1276" max="1276" width="19.7109375" bestFit="1" customWidth="1"/>
    <col min="1277" max="1277" width="17" bestFit="1" customWidth="1"/>
    <col min="1278" max="1278" width="19.7109375" customWidth="1"/>
    <col min="1279" max="1279" width="14.42578125" customWidth="1"/>
    <col min="1280" max="1280" width="14.42578125" bestFit="1" customWidth="1"/>
    <col min="1281" max="1281" width="14.42578125" customWidth="1"/>
    <col min="1282" max="1282" width="11.7109375" customWidth="1"/>
    <col min="1283" max="1284" width="12.28515625" customWidth="1"/>
    <col min="1285" max="1285" width="21.7109375" customWidth="1"/>
    <col min="1286" max="1286" width="14.42578125" bestFit="1" customWidth="1"/>
    <col min="1287" max="1287" width="15.140625" bestFit="1" customWidth="1"/>
    <col min="1288" max="1288" width="13.28515625" customWidth="1"/>
    <col min="1289" max="1289" width="20.7109375" bestFit="1" customWidth="1"/>
    <col min="1292" max="1292" width="9.140625" customWidth="1"/>
    <col min="1530" max="1530" width="18.7109375" customWidth="1"/>
    <col min="1531" max="1531" width="0" hidden="1" customWidth="1"/>
    <col min="1532" max="1532" width="19.7109375" bestFit="1" customWidth="1"/>
    <col min="1533" max="1533" width="17" bestFit="1" customWidth="1"/>
    <col min="1534" max="1534" width="19.7109375" customWidth="1"/>
    <col min="1535" max="1535" width="14.42578125" customWidth="1"/>
    <col min="1536" max="1536" width="14.42578125" bestFit="1" customWidth="1"/>
    <col min="1537" max="1537" width="14.42578125" customWidth="1"/>
    <col min="1538" max="1538" width="11.7109375" customWidth="1"/>
    <col min="1539" max="1540" width="12.28515625" customWidth="1"/>
    <col min="1541" max="1541" width="21.7109375" customWidth="1"/>
    <col min="1542" max="1542" width="14.42578125" bestFit="1" customWidth="1"/>
    <col min="1543" max="1543" width="15.140625" bestFit="1" customWidth="1"/>
    <col min="1544" max="1544" width="13.28515625" customWidth="1"/>
    <col min="1545" max="1545" width="20.7109375" bestFit="1" customWidth="1"/>
    <col min="1548" max="1548" width="9.140625" customWidth="1"/>
    <col min="1786" max="1786" width="18.7109375" customWidth="1"/>
    <col min="1787" max="1787" width="0" hidden="1" customWidth="1"/>
    <col min="1788" max="1788" width="19.7109375" bestFit="1" customWidth="1"/>
    <col min="1789" max="1789" width="17" bestFit="1" customWidth="1"/>
    <col min="1790" max="1790" width="19.7109375" customWidth="1"/>
    <col min="1791" max="1791" width="14.42578125" customWidth="1"/>
    <col min="1792" max="1792" width="14.42578125" bestFit="1" customWidth="1"/>
    <col min="1793" max="1793" width="14.42578125" customWidth="1"/>
    <col min="1794" max="1794" width="11.7109375" customWidth="1"/>
    <col min="1795" max="1796" width="12.28515625" customWidth="1"/>
    <col min="1797" max="1797" width="21.7109375" customWidth="1"/>
    <col min="1798" max="1798" width="14.42578125" bestFit="1" customWidth="1"/>
    <col min="1799" max="1799" width="15.140625" bestFit="1" customWidth="1"/>
    <col min="1800" max="1800" width="13.28515625" customWidth="1"/>
    <col min="1801" max="1801" width="20.7109375" bestFit="1" customWidth="1"/>
    <col min="1804" max="1804" width="9.140625" customWidth="1"/>
    <col min="2042" max="2042" width="18.7109375" customWidth="1"/>
    <col min="2043" max="2043" width="0" hidden="1" customWidth="1"/>
    <col min="2044" max="2044" width="19.7109375" bestFit="1" customWidth="1"/>
    <col min="2045" max="2045" width="17" bestFit="1" customWidth="1"/>
    <col min="2046" max="2046" width="19.7109375" customWidth="1"/>
    <col min="2047" max="2047" width="14.42578125" customWidth="1"/>
    <col min="2048" max="2048" width="14.42578125" bestFit="1" customWidth="1"/>
    <col min="2049" max="2049" width="14.42578125" customWidth="1"/>
    <col min="2050" max="2050" width="11.7109375" customWidth="1"/>
    <col min="2051" max="2052" width="12.28515625" customWidth="1"/>
    <col min="2053" max="2053" width="21.7109375" customWidth="1"/>
    <col min="2054" max="2054" width="14.42578125" bestFit="1" customWidth="1"/>
    <col min="2055" max="2055" width="15.140625" bestFit="1" customWidth="1"/>
    <col min="2056" max="2056" width="13.28515625" customWidth="1"/>
    <col min="2057" max="2057" width="20.7109375" bestFit="1" customWidth="1"/>
    <col min="2060" max="2060" width="9.140625" customWidth="1"/>
    <col min="2298" max="2298" width="18.7109375" customWidth="1"/>
    <col min="2299" max="2299" width="0" hidden="1" customWidth="1"/>
    <col min="2300" max="2300" width="19.7109375" bestFit="1" customWidth="1"/>
    <col min="2301" max="2301" width="17" bestFit="1" customWidth="1"/>
    <col min="2302" max="2302" width="19.7109375" customWidth="1"/>
    <col min="2303" max="2303" width="14.42578125" customWidth="1"/>
    <col min="2304" max="2304" width="14.42578125" bestFit="1" customWidth="1"/>
    <col min="2305" max="2305" width="14.42578125" customWidth="1"/>
    <col min="2306" max="2306" width="11.7109375" customWidth="1"/>
    <col min="2307" max="2308" width="12.28515625" customWidth="1"/>
    <col min="2309" max="2309" width="21.7109375" customWidth="1"/>
    <col min="2310" max="2310" width="14.42578125" bestFit="1" customWidth="1"/>
    <col min="2311" max="2311" width="15.140625" bestFit="1" customWidth="1"/>
    <col min="2312" max="2312" width="13.28515625" customWidth="1"/>
    <col min="2313" max="2313" width="20.7109375" bestFit="1" customWidth="1"/>
    <col min="2316" max="2316" width="9.140625" customWidth="1"/>
    <col min="2554" max="2554" width="18.7109375" customWidth="1"/>
    <col min="2555" max="2555" width="0" hidden="1" customWidth="1"/>
    <col min="2556" max="2556" width="19.7109375" bestFit="1" customWidth="1"/>
    <col min="2557" max="2557" width="17" bestFit="1" customWidth="1"/>
    <col min="2558" max="2558" width="19.7109375" customWidth="1"/>
    <col min="2559" max="2559" width="14.42578125" customWidth="1"/>
    <col min="2560" max="2560" width="14.42578125" bestFit="1" customWidth="1"/>
    <col min="2561" max="2561" width="14.42578125" customWidth="1"/>
    <col min="2562" max="2562" width="11.7109375" customWidth="1"/>
    <col min="2563" max="2564" width="12.28515625" customWidth="1"/>
    <col min="2565" max="2565" width="21.7109375" customWidth="1"/>
    <col min="2566" max="2566" width="14.42578125" bestFit="1" customWidth="1"/>
    <col min="2567" max="2567" width="15.140625" bestFit="1" customWidth="1"/>
    <col min="2568" max="2568" width="13.28515625" customWidth="1"/>
    <col min="2569" max="2569" width="20.7109375" bestFit="1" customWidth="1"/>
    <col min="2572" max="2572" width="9.140625" customWidth="1"/>
    <col min="2810" max="2810" width="18.7109375" customWidth="1"/>
    <col min="2811" max="2811" width="0" hidden="1" customWidth="1"/>
    <col min="2812" max="2812" width="19.7109375" bestFit="1" customWidth="1"/>
    <col min="2813" max="2813" width="17" bestFit="1" customWidth="1"/>
    <col min="2814" max="2814" width="19.7109375" customWidth="1"/>
    <col min="2815" max="2815" width="14.42578125" customWidth="1"/>
    <col min="2816" max="2816" width="14.42578125" bestFit="1" customWidth="1"/>
    <col min="2817" max="2817" width="14.42578125" customWidth="1"/>
    <col min="2818" max="2818" width="11.7109375" customWidth="1"/>
    <col min="2819" max="2820" width="12.28515625" customWidth="1"/>
    <col min="2821" max="2821" width="21.7109375" customWidth="1"/>
    <col min="2822" max="2822" width="14.42578125" bestFit="1" customWidth="1"/>
    <col min="2823" max="2823" width="15.140625" bestFit="1" customWidth="1"/>
    <col min="2824" max="2824" width="13.28515625" customWidth="1"/>
    <col min="2825" max="2825" width="20.7109375" bestFit="1" customWidth="1"/>
    <col min="2828" max="2828" width="9.140625" customWidth="1"/>
    <col min="3066" max="3066" width="18.7109375" customWidth="1"/>
    <col min="3067" max="3067" width="0" hidden="1" customWidth="1"/>
    <col min="3068" max="3068" width="19.7109375" bestFit="1" customWidth="1"/>
    <col min="3069" max="3069" width="17" bestFit="1" customWidth="1"/>
    <col min="3070" max="3070" width="19.7109375" customWidth="1"/>
    <col min="3071" max="3071" width="14.42578125" customWidth="1"/>
    <col min="3072" max="3072" width="14.42578125" bestFit="1" customWidth="1"/>
    <col min="3073" max="3073" width="14.42578125" customWidth="1"/>
    <col min="3074" max="3074" width="11.7109375" customWidth="1"/>
    <col min="3075" max="3076" width="12.28515625" customWidth="1"/>
    <col min="3077" max="3077" width="21.7109375" customWidth="1"/>
    <col min="3078" max="3078" width="14.42578125" bestFit="1" customWidth="1"/>
    <col min="3079" max="3079" width="15.140625" bestFit="1" customWidth="1"/>
    <col min="3080" max="3080" width="13.28515625" customWidth="1"/>
    <col min="3081" max="3081" width="20.7109375" bestFit="1" customWidth="1"/>
    <col min="3084" max="3084" width="9.140625" customWidth="1"/>
    <col min="3322" max="3322" width="18.7109375" customWidth="1"/>
    <col min="3323" max="3323" width="0" hidden="1" customWidth="1"/>
    <col min="3324" max="3324" width="19.7109375" bestFit="1" customWidth="1"/>
    <col min="3325" max="3325" width="17" bestFit="1" customWidth="1"/>
    <col min="3326" max="3326" width="19.7109375" customWidth="1"/>
    <col min="3327" max="3327" width="14.42578125" customWidth="1"/>
    <col min="3328" max="3328" width="14.42578125" bestFit="1" customWidth="1"/>
    <col min="3329" max="3329" width="14.42578125" customWidth="1"/>
    <col min="3330" max="3330" width="11.7109375" customWidth="1"/>
    <col min="3331" max="3332" width="12.28515625" customWidth="1"/>
    <col min="3333" max="3333" width="21.7109375" customWidth="1"/>
    <col min="3334" max="3334" width="14.42578125" bestFit="1" customWidth="1"/>
    <col min="3335" max="3335" width="15.140625" bestFit="1" customWidth="1"/>
    <col min="3336" max="3336" width="13.28515625" customWidth="1"/>
    <col min="3337" max="3337" width="20.7109375" bestFit="1" customWidth="1"/>
    <col min="3340" max="3340" width="9.140625" customWidth="1"/>
    <col min="3578" max="3578" width="18.7109375" customWidth="1"/>
    <col min="3579" max="3579" width="0" hidden="1" customWidth="1"/>
    <col min="3580" max="3580" width="19.7109375" bestFit="1" customWidth="1"/>
    <col min="3581" max="3581" width="17" bestFit="1" customWidth="1"/>
    <col min="3582" max="3582" width="19.7109375" customWidth="1"/>
    <col min="3583" max="3583" width="14.42578125" customWidth="1"/>
    <col min="3584" max="3584" width="14.42578125" bestFit="1" customWidth="1"/>
    <col min="3585" max="3585" width="14.42578125" customWidth="1"/>
    <col min="3586" max="3586" width="11.7109375" customWidth="1"/>
    <col min="3587" max="3588" width="12.28515625" customWidth="1"/>
    <col min="3589" max="3589" width="21.7109375" customWidth="1"/>
    <col min="3590" max="3590" width="14.42578125" bestFit="1" customWidth="1"/>
    <col min="3591" max="3591" width="15.140625" bestFit="1" customWidth="1"/>
    <col min="3592" max="3592" width="13.28515625" customWidth="1"/>
    <col min="3593" max="3593" width="20.7109375" bestFit="1" customWidth="1"/>
    <col min="3596" max="3596" width="9.140625" customWidth="1"/>
    <col min="3834" max="3834" width="18.7109375" customWidth="1"/>
    <col min="3835" max="3835" width="0" hidden="1" customWidth="1"/>
    <col min="3836" max="3836" width="19.7109375" bestFit="1" customWidth="1"/>
    <col min="3837" max="3837" width="17" bestFit="1" customWidth="1"/>
    <col min="3838" max="3838" width="19.7109375" customWidth="1"/>
    <col min="3839" max="3839" width="14.42578125" customWidth="1"/>
    <col min="3840" max="3840" width="14.42578125" bestFit="1" customWidth="1"/>
    <col min="3841" max="3841" width="14.42578125" customWidth="1"/>
    <col min="3842" max="3842" width="11.7109375" customWidth="1"/>
    <col min="3843" max="3844" width="12.28515625" customWidth="1"/>
    <col min="3845" max="3845" width="21.7109375" customWidth="1"/>
    <col min="3846" max="3846" width="14.42578125" bestFit="1" customWidth="1"/>
    <col min="3847" max="3847" width="15.140625" bestFit="1" customWidth="1"/>
    <col min="3848" max="3848" width="13.28515625" customWidth="1"/>
    <col min="3849" max="3849" width="20.7109375" bestFit="1" customWidth="1"/>
    <col min="3852" max="3852" width="9.140625" customWidth="1"/>
    <col min="4090" max="4090" width="18.7109375" customWidth="1"/>
    <col min="4091" max="4091" width="0" hidden="1" customWidth="1"/>
    <col min="4092" max="4092" width="19.7109375" bestFit="1" customWidth="1"/>
    <col min="4093" max="4093" width="17" bestFit="1" customWidth="1"/>
    <col min="4094" max="4094" width="19.7109375" customWidth="1"/>
    <col min="4095" max="4095" width="14.42578125" customWidth="1"/>
    <col min="4096" max="4096" width="14.42578125" bestFit="1" customWidth="1"/>
    <col min="4097" max="4097" width="14.42578125" customWidth="1"/>
    <col min="4098" max="4098" width="11.7109375" customWidth="1"/>
    <col min="4099" max="4100" width="12.28515625" customWidth="1"/>
    <col min="4101" max="4101" width="21.7109375" customWidth="1"/>
    <col min="4102" max="4102" width="14.42578125" bestFit="1" customWidth="1"/>
    <col min="4103" max="4103" width="15.140625" bestFit="1" customWidth="1"/>
    <col min="4104" max="4104" width="13.28515625" customWidth="1"/>
    <col min="4105" max="4105" width="20.7109375" bestFit="1" customWidth="1"/>
    <col min="4108" max="4108" width="9.140625" customWidth="1"/>
    <col min="4346" max="4346" width="18.7109375" customWidth="1"/>
    <col min="4347" max="4347" width="0" hidden="1" customWidth="1"/>
    <col min="4348" max="4348" width="19.7109375" bestFit="1" customWidth="1"/>
    <col min="4349" max="4349" width="17" bestFit="1" customWidth="1"/>
    <col min="4350" max="4350" width="19.7109375" customWidth="1"/>
    <col min="4351" max="4351" width="14.42578125" customWidth="1"/>
    <col min="4352" max="4352" width="14.42578125" bestFit="1" customWidth="1"/>
    <col min="4353" max="4353" width="14.42578125" customWidth="1"/>
    <col min="4354" max="4354" width="11.7109375" customWidth="1"/>
    <col min="4355" max="4356" width="12.28515625" customWidth="1"/>
    <col min="4357" max="4357" width="21.7109375" customWidth="1"/>
    <col min="4358" max="4358" width="14.42578125" bestFit="1" customWidth="1"/>
    <col min="4359" max="4359" width="15.140625" bestFit="1" customWidth="1"/>
    <col min="4360" max="4360" width="13.28515625" customWidth="1"/>
    <col min="4361" max="4361" width="20.7109375" bestFit="1" customWidth="1"/>
    <col min="4364" max="4364" width="9.140625" customWidth="1"/>
    <col min="4602" max="4602" width="18.7109375" customWidth="1"/>
    <col min="4603" max="4603" width="0" hidden="1" customWidth="1"/>
    <col min="4604" max="4604" width="19.7109375" bestFit="1" customWidth="1"/>
    <col min="4605" max="4605" width="17" bestFit="1" customWidth="1"/>
    <col min="4606" max="4606" width="19.7109375" customWidth="1"/>
    <col min="4607" max="4607" width="14.42578125" customWidth="1"/>
    <col min="4608" max="4608" width="14.42578125" bestFit="1" customWidth="1"/>
    <col min="4609" max="4609" width="14.42578125" customWidth="1"/>
    <col min="4610" max="4610" width="11.7109375" customWidth="1"/>
    <col min="4611" max="4612" width="12.28515625" customWidth="1"/>
    <col min="4613" max="4613" width="21.7109375" customWidth="1"/>
    <col min="4614" max="4614" width="14.42578125" bestFit="1" customWidth="1"/>
    <col min="4615" max="4615" width="15.140625" bestFit="1" customWidth="1"/>
    <col min="4616" max="4616" width="13.28515625" customWidth="1"/>
    <col min="4617" max="4617" width="20.7109375" bestFit="1" customWidth="1"/>
    <col min="4620" max="4620" width="9.140625" customWidth="1"/>
    <col min="4858" max="4858" width="18.7109375" customWidth="1"/>
    <col min="4859" max="4859" width="0" hidden="1" customWidth="1"/>
    <col min="4860" max="4860" width="19.7109375" bestFit="1" customWidth="1"/>
    <col min="4861" max="4861" width="17" bestFit="1" customWidth="1"/>
    <col min="4862" max="4862" width="19.7109375" customWidth="1"/>
    <col min="4863" max="4863" width="14.42578125" customWidth="1"/>
    <col min="4864" max="4864" width="14.42578125" bestFit="1" customWidth="1"/>
    <col min="4865" max="4865" width="14.42578125" customWidth="1"/>
    <col min="4866" max="4866" width="11.7109375" customWidth="1"/>
    <col min="4867" max="4868" width="12.28515625" customWidth="1"/>
    <col min="4869" max="4869" width="21.7109375" customWidth="1"/>
    <col min="4870" max="4870" width="14.42578125" bestFit="1" customWidth="1"/>
    <col min="4871" max="4871" width="15.140625" bestFit="1" customWidth="1"/>
    <col min="4872" max="4872" width="13.28515625" customWidth="1"/>
    <col min="4873" max="4873" width="20.7109375" bestFit="1" customWidth="1"/>
    <col min="4876" max="4876" width="9.140625" customWidth="1"/>
    <col min="5114" max="5114" width="18.7109375" customWidth="1"/>
    <col min="5115" max="5115" width="0" hidden="1" customWidth="1"/>
    <col min="5116" max="5116" width="19.7109375" bestFit="1" customWidth="1"/>
    <col min="5117" max="5117" width="17" bestFit="1" customWidth="1"/>
    <col min="5118" max="5118" width="19.7109375" customWidth="1"/>
    <col min="5119" max="5119" width="14.42578125" customWidth="1"/>
    <col min="5120" max="5120" width="14.42578125" bestFit="1" customWidth="1"/>
    <col min="5121" max="5121" width="14.42578125" customWidth="1"/>
    <col min="5122" max="5122" width="11.7109375" customWidth="1"/>
    <col min="5123" max="5124" width="12.28515625" customWidth="1"/>
    <col min="5125" max="5125" width="21.7109375" customWidth="1"/>
    <col min="5126" max="5126" width="14.42578125" bestFit="1" customWidth="1"/>
    <col min="5127" max="5127" width="15.140625" bestFit="1" customWidth="1"/>
    <col min="5128" max="5128" width="13.28515625" customWidth="1"/>
    <col min="5129" max="5129" width="20.7109375" bestFit="1" customWidth="1"/>
    <col min="5132" max="5132" width="9.140625" customWidth="1"/>
    <col min="5370" max="5370" width="18.7109375" customWidth="1"/>
    <col min="5371" max="5371" width="0" hidden="1" customWidth="1"/>
    <col min="5372" max="5372" width="19.7109375" bestFit="1" customWidth="1"/>
    <col min="5373" max="5373" width="17" bestFit="1" customWidth="1"/>
    <col min="5374" max="5374" width="19.7109375" customWidth="1"/>
    <col min="5375" max="5375" width="14.42578125" customWidth="1"/>
    <col min="5376" max="5376" width="14.42578125" bestFit="1" customWidth="1"/>
    <col min="5377" max="5377" width="14.42578125" customWidth="1"/>
    <col min="5378" max="5378" width="11.7109375" customWidth="1"/>
    <col min="5379" max="5380" width="12.28515625" customWidth="1"/>
    <col min="5381" max="5381" width="21.7109375" customWidth="1"/>
    <col min="5382" max="5382" width="14.42578125" bestFit="1" customWidth="1"/>
    <col min="5383" max="5383" width="15.140625" bestFit="1" customWidth="1"/>
    <col min="5384" max="5384" width="13.28515625" customWidth="1"/>
    <col min="5385" max="5385" width="20.7109375" bestFit="1" customWidth="1"/>
    <col min="5388" max="5388" width="9.140625" customWidth="1"/>
    <col min="5626" max="5626" width="18.7109375" customWidth="1"/>
    <col min="5627" max="5627" width="0" hidden="1" customWidth="1"/>
    <col min="5628" max="5628" width="19.7109375" bestFit="1" customWidth="1"/>
    <col min="5629" max="5629" width="17" bestFit="1" customWidth="1"/>
    <col min="5630" max="5630" width="19.7109375" customWidth="1"/>
    <col min="5631" max="5631" width="14.42578125" customWidth="1"/>
    <col min="5632" max="5632" width="14.42578125" bestFit="1" customWidth="1"/>
    <col min="5633" max="5633" width="14.42578125" customWidth="1"/>
    <col min="5634" max="5634" width="11.7109375" customWidth="1"/>
    <col min="5635" max="5636" width="12.28515625" customWidth="1"/>
    <col min="5637" max="5637" width="21.7109375" customWidth="1"/>
    <col min="5638" max="5638" width="14.42578125" bestFit="1" customWidth="1"/>
    <col min="5639" max="5639" width="15.140625" bestFit="1" customWidth="1"/>
    <col min="5640" max="5640" width="13.28515625" customWidth="1"/>
    <col min="5641" max="5641" width="20.7109375" bestFit="1" customWidth="1"/>
    <col min="5644" max="5644" width="9.140625" customWidth="1"/>
    <col min="5882" max="5882" width="18.7109375" customWidth="1"/>
    <col min="5883" max="5883" width="0" hidden="1" customWidth="1"/>
    <col min="5884" max="5884" width="19.7109375" bestFit="1" customWidth="1"/>
    <col min="5885" max="5885" width="17" bestFit="1" customWidth="1"/>
    <col min="5886" max="5886" width="19.7109375" customWidth="1"/>
    <col min="5887" max="5887" width="14.42578125" customWidth="1"/>
    <col min="5888" max="5888" width="14.42578125" bestFit="1" customWidth="1"/>
    <col min="5889" max="5889" width="14.42578125" customWidth="1"/>
    <col min="5890" max="5890" width="11.7109375" customWidth="1"/>
    <col min="5891" max="5892" width="12.28515625" customWidth="1"/>
    <col min="5893" max="5893" width="21.7109375" customWidth="1"/>
    <col min="5894" max="5894" width="14.42578125" bestFit="1" customWidth="1"/>
    <col min="5895" max="5895" width="15.140625" bestFit="1" customWidth="1"/>
    <col min="5896" max="5896" width="13.28515625" customWidth="1"/>
    <col min="5897" max="5897" width="20.7109375" bestFit="1" customWidth="1"/>
    <col min="5900" max="5900" width="9.140625" customWidth="1"/>
    <col min="6138" max="6138" width="18.7109375" customWidth="1"/>
    <col min="6139" max="6139" width="0" hidden="1" customWidth="1"/>
    <col min="6140" max="6140" width="19.7109375" bestFit="1" customWidth="1"/>
    <col min="6141" max="6141" width="17" bestFit="1" customWidth="1"/>
    <col min="6142" max="6142" width="19.7109375" customWidth="1"/>
    <col min="6143" max="6143" width="14.42578125" customWidth="1"/>
    <col min="6144" max="6144" width="14.42578125" bestFit="1" customWidth="1"/>
    <col min="6145" max="6145" width="14.42578125" customWidth="1"/>
    <col min="6146" max="6146" width="11.7109375" customWidth="1"/>
    <col min="6147" max="6148" width="12.28515625" customWidth="1"/>
    <col min="6149" max="6149" width="21.7109375" customWidth="1"/>
    <col min="6150" max="6150" width="14.42578125" bestFit="1" customWidth="1"/>
    <col min="6151" max="6151" width="15.140625" bestFit="1" customWidth="1"/>
    <col min="6152" max="6152" width="13.28515625" customWidth="1"/>
    <col min="6153" max="6153" width="20.7109375" bestFit="1" customWidth="1"/>
    <col min="6156" max="6156" width="9.140625" customWidth="1"/>
    <col min="6394" max="6394" width="18.7109375" customWidth="1"/>
    <col min="6395" max="6395" width="0" hidden="1" customWidth="1"/>
    <col min="6396" max="6396" width="19.7109375" bestFit="1" customWidth="1"/>
    <col min="6397" max="6397" width="17" bestFit="1" customWidth="1"/>
    <col min="6398" max="6398" width="19.7109375" customWidth="1"/>
    <col min="6399" max="6399" width="14.42578125" customWidth="1"/>
    <col min="6400" max="6400" width="14.42578125" bestFit="1" customWidth="1"/>
    <col min="6401" max="6401" width="14.42578125" customWidth="1"/>
    <col min="6402" max="6402" width="11.7109375" customWidth="1"/>
    <col min="6403" max="6404" width="12.28515625" customWidth="1"/>
    <col min="6405" max="6405" width="21.7109375" customWidth="1"/>
    <col min="6406" max="6406" width="14.42578125" bestFit="1" customWidth="1"/>
    <col min="6407" max="6407" width="15.140625" bestFit="1" customWidth="1"/>
    <col min="6408" max="6408" width="13.28515625" customWidth="1"/>
    <col min="6409" max="6409" width="20.7109375" bestFit="1" customWidth="1"/>
    <col min="6412" max="6412" width="9.140625" customWidth="1"/>
    <col min="6650" max="6650" width="18.7109375" customWidth="1"/>
    <col min="6651" max="6651" width="0" hidden="1" customWidth="1"/>
    <col min="6652" max="6652" width="19.7109375" bestFit="1" customWidth="1"/>
    <col min="6653" max="6653" width="17" bestFit="1" customWidth="1"/>
    <col min="6654" max="6654" width="19.7109375" customWidth="1"/>
    <col min="6655" max="6655" width="14.42578125" customWidth="1"/>
    <col min="6656" max="6656" width="14.42578125" bestFit="1" customWidth="1"/>
    <col min="6657" max="6657" width="14.42578125" customWidth="1"/>
    <col min="6658" max="6658" width="11.7109375" customWidth="1"/>
    <col min="6659" max="6660" width="12.28515625" customWidth="1"/>
    <col min="6661" max="6661" width="21.7109375" customWidth="1"/>
    <col min="6662" max="6662" width="14.42578125" bestFit="1" customWidth="1"/>
    <col min="6663" max="6663" width="15.140625" bestFit="1" customWidth="1"/>
    <col min="6664" max="6664" width="13.28515625" customWidth="1"/>
    <col min="6665" max="6665" width="20.7109375" bestFit="1" customWidth="1"/>
    <col min="6668" max="6668" width="9.140625" customWidth="1"/>
    <col min="6906" max="6906" width="18.7109375" customWidth="1"/>
    <col min="6907" max="6907" width="0" hidden="1" customWidth="1"/>
    <col min="6908" max="6908" width="19.7109375" bestFit="1" customWidth="1"/>
    <col min="6909" max="6909" width="17" bestFit="1" customWidth="1"/>
    <col min="6910" max="6910" width="19.7109375" customWidth="1"/>
    <col min="6911" max="6911" width="14.42578125" customWidth="1"/>
    <col min="6912" max="6912" width="14.42578125" bestFit="1" customWidth="1"/>
    <col min="6913" max="6913" width="14.42578125" customWidth="1"/>
    <col min="6914" max="6914" width="11.7109375" customWidth="1"/>
    <col min="6915" max="6916" width="12.28515625" customWidth="1"/>
    <col min="6917" max="6917" width="21.7109375" customWidth="1"/>
    <col min="6918" max="6918" width="14.42578125" bestFit="1" customWidth="1"/>
    <col min="6919" max="6919" width="15.140625" bestFit="1" customWidth="1"/>
    <col min="6920" max="6920" width="13.28515625" customWidth="1"/>
    <col min="6921" max="6921" width="20.7109375" bestFit="1" customWidth="1"/>
    <col min="6924" max="6924" width="9.140625" customWidth="1"/>
    <col min="7162" max="7162" width="18.7109375" customWidth="1"/>
    <col min="7163" max="7163" width="0" hidden="1" customWidth="1"/>
    <col min="7164" max="7164" width="19.7109375" bestFit="1" customWidth="1"/>
    <col min="7165" max="7165" width="17" bestFit="1" customWidth="1"/>
    <col min="7166" max="7166" width="19.7109375" customWidth="1"/>
    <col min="7167" max="7167" width="14.42578125" customWidth="1"/>
    <col min="7168" max="7168" width="14.42578125" bestFit="1" customWidth="1"/>
    <col min="7169" max="7169" width="14.42578125" customWidth="1"/>
    <col min="7170" max="7170" width="11.7109375" customWidth="1"/>
    <col min="7171" max="7172" width="12.28515625" customWidth="1"/>
    <col min="7173" max="7173" width="21.7109375" customWidth="1"/>
    <col min="7174" max="7174" width="14.42578125" bestFit="1" customWidth="1"/>
    <col min="7175" max="7175" width="15.140625" bestFit="1" customWidth="1"/>
    <col min="7176" max="7176" width="13.28515625" customWidth="1"/>
    <col min="7177" max="7177" width="20.7109375" bestFit="1" customWidth="1"/>
    <col min="7180" max="7180" width="9.140625" customWidth="1"/>
    <col min="7418" max="7418" width="18.7109375" customWidth="1"/>
    <col min="7419" max="7419" width="0" hidden="1" customWidth="1"/>
    <col min="7420" max="7420" width="19.7109375" bestFit="1" customWidth="1"/>
    <col min="7421" max="7421" width="17" bestFit="1" customWidth="1"/>
    <col min="7422" max="7422" width="19.7109375" customWidth="1"/>
    <col min="7423" max="7423" width="14.42578125" customWidth="1"/>
    <col min="7424" max="7424" width="14.42578125" bestFit="1" customWidth="1"/>
    <col min="7425" max="7425" width="14.42578125" customWidth="1"/>
    <col min="7426" max="7426" width="11.7109375" customWidth="1"/>
    <col min="7427" max="7428" width="12.28515625" customWidth="1"/>
    <col min="7429" max="7429" width="21.7109375" customWidth="1"/>
    <col min="7430" max="7430" width="14.42578125" bestFit="1" customWidth="1"/>
    <col min="7431" max="7431" width="15.140625" bestFit="1" customWidth="1"/>
    <col min="7432" max="7432" width="13.28515625" customWidth="1"/>
    <col min="7433" max="7433" width="20.7109375" bestFit="1" customWidth="1"/>
    <col min="7436" max="7436" width="9.140625" customWidth="1"/>
    <col min="7674" max="7674" width="18.7109375" customWidth="1"/>
    <col min="7675" max="7675" width="0" hidden="1" customWidth="1"/>
    <col min="7676" max="7676" width="19.7109375" bestFit="1" customWidth="1"/>
    <col min="7677" max="7677" width="17" bestFit="1" customWidth="1"/>
    <col min="7678" max="7678" width="19.7109375" customWidth="1"/>
    <col min="7679" max="7679" width="14.42578125" customWidth="1"/>
    <col min="7680" max="7680" width="14.42578125" bestFit="1" customWidth="1"/>
    <col min="7681" max="7681" width="14.42578125" customWidth="1"/>
    <col min="7682" max="7682" width="11.7109375" customWidth="1"/>
    <col min="7683" max="7684" width="12.28515625" customWidth="1"/>
    <col min="7685" max="7685" width="21.7109375" customWidth="1"/>
    <col min="7686" max="7686" width="14.42578125" bestFit="1" customWidth="1"/>
    <col min="7687" max="7687" width="15.140625" bestFit="1" customWidth="1"/>
    <col min="7688" max="7688" width="13.28515625" customWidth="1"/>
    <col min="7689" max="7689" width="20.7109375" bestFit="1" customWidth="1"/>
    <col min="7692" max="7692" width="9.140625" customWidth="1"/>
    <col min="7930" max="7930" width="18.7109375" customWidth="1"/>
    <col min="7931" max="7931" width="0" hidden="1" customWidth="1"/>
    <col min="7932" max="7932" width="19.7109375" bestFit="1" customWidth="1"/>
    <col min="7933" max="7933" width="17" bestFit="1" customWidth="1"/>
    <col min="7934" max="7934" width="19.7109375" customWidth="1"/>
    <col min="7935" max="7935" width="14.42578125" customWidth="1"/>
    <col min="7936" max="7936" width="14.42578125" bestFit="1" customWidth="1"/>
    <col min="7937" max="7937" width="14.42578125" customWidth="1"/>
    <col min="7938" max="7938" width="11.7109375" customWidth="1"/>
    <col min="7939" max="7940" width="12.28515625" customWidth="1"/>
    <col min="7941" max="7941" width="21.7109375" customWidth="1"/>
    <col min="7942" max="7942" width="14.42578125" bestFit="1" customWidth="1"/>
    <col min="7943" max="7943" width="15.140625" bestFit="1" customWidth="1"/>
    <col min="7944" max="7944" width="13.28515625" customWidth="1"/>
    <col min="7945" max="7945" width="20.7109375" bestFit="1" customWidth="1"/>
    <col min="7948" max="7948" width="9.140625" customWidth="1"/>
    <col min="8186" max="8186" width="18.7109375" customWidth="1"/>
    <col min="8187" max="8187" width="0" hidden="1" customWidth="1"/>
    <col min="8188" max="8188" width="19.7109375" bestFit="1" customWidth="1"/>
    <col min="8189" max="8189" width="17" bestFit="1" customWidth="1"/>
    <col min="8190" max="8190" width="19.7109375" customWidth="1"/>
    <col min="8191" max="8191" width="14.42578125" customWidth="1"/>
    <col min="8192" max="8192" width="14.42578125" bestFit="1" customWidth="1"/>
    <col min="8193" max="8193" width="14.42578125" customWidth="1"/>
    <col min="8194" max="8194" width="11.7109375" customWidth="1"/>
    <col min="8195" max="8196" width="12.28515625" customWidth="1"/>
    <col min="8197" max="8197" width="21.7109375" customWidth="1"/>
    <col min="8198" max="8198" width="14.42578125" bestFit="1" customWidth="1"/>
    <col min="8199" max="8199" width="15.140625" bestFit="1" customWidth="1"/>
    <col min="8200" max="8200" width="13.28515625" customWidth="1"/>
    <col min="8201" max="8201" width="20.7109375" bestFit="1" customWidth="1"/>
    <col min="8204" max="8204" width="9.140625" customWidth="1"/>
    <col min="8442" max="8442" width="18.7109375" customWidth="1"/>
    <col min="8443" max="8443" width="0" hidden="1" customWidth="1"/>
    <col min="8444" max="8444" width="19.7109375" bestFit="1" customWidth="1"/>
    <col min="8445" max="8445" width="17" bestFit="1" customWidth="1"/>
    <col min="8446" max="8446" width="19.7109375" customWidth="1"/>
    <col min="8447" max="8447" width="14.42578125" customWidth="1"/>
    <col min="8448" max="8448" width="14.42578125" bestFit="1" customWidth="1"/>
    <col min="8449" max="8449" width="14.42578125" customWidth="1"/>
    <col min="8450" max="8450" width="11.7109375" customWidth="1"/>
    <col min="8451" max="8452" width="12.28515625" customWidth="1"/>
    <col min="8453" max="8453" width="21.7109375" customWidth="1"/>
    <col min="8454" max="8454" width="14.42578125" bestFit="1" customWidth="1"/>
    <col min="8455" max="8455" width="15.140625" bestFit="1" customWidth="1"/>
    <col min="8456" max="8456" width="13.28515625" customWidth="1"/>
    <col min="8457" max="8457" width="20.7109375" bestFit="1" customWidth="1"/>
    <col min="8460" max="8460" width="9.140625" customWidth="1"/>
    <col min="8698" max="8698" width="18.7109375" customWidth="1"/>
    <col min="8699" max="8699" width="0" hidden="1" customWidth="1"/>
    <col min="8700" max="8700" width="19.7109375" bestFit="1" customWidth="1"/>
    <col min="8701" max="8701" width="17" bestFit="1" customWidth="1"/>
    <col min="8702" max="8702" width="19.7109375" customWidth="1"/>
    <col min="8703" max="8703" width="14.42578125" customWidth="1"/>
    <col min="8704" max="8704" width="14.42578125" bestFit="1" customWidth="1"/>
    <col min="8705" max="8705" width="14.42578125" customWidth="1"/>
    <col min="8706" max="8706" width="11.7109375" customWidth="1"/>
    <col min="8707" max="8708" width="12.28515625" customWidth="1"/>
    <col min="8709" max="8709" width="21.7109375" customWidth="1"/>
    <col min="8710" max="8710" width="14.42578125" bestFit="1" customWidth="1"/>
    <col min="8711" max="8711" width="15.140625" bestFit="1" customWidth="1"/>
    <col min="8712" max="8712" width="13.28515625" customWidth="1"/>
    <col min="8713" max="8713" width="20.7109375" bestFit="1" customWidth="1"/>
    <col min="8716" max="8716" width="9.140625" customWidth="1"/>
    <col min="8954" max="8954" width="18.7109375" customWidth="1"/>
    <col min="8955" max="8955" width="0" hidden="1" customWidth="1"/>
    <col min="8956" max="8956" width="19.7109375" bestFit="1" customWidth="1"/>
    <col min="8957" max="8957" width="17" bestFit="1" customWidth="1"/>
    <col min="8958" max="8958" width="19.7109375" customWidth="1"/>
    <col min="8959" max="8959" width="14.42578125" customWidth="1"/>
    <col min="8960" max="8960" width="14.42578125" bestFit="1" customWidth="1"/>
    <col min="8961" max="8961" width="14.42578125" customWidth="1"/>
    <col min="8962" max="8962" width="11.7109375" customWidth="1"/>
    <col min="8963" max="8964" width="12.28515625" customWidth="1"/>
    <col min="8965" max="8965" width="21.7109375" customWidth="1"/>
    <col min="8966" max="8966" width="14.42578125" bestFit="1" customWidth="1"/>
    <col min="8967" max="8967" width="15.140625" bestFit="1" customWidth="1"/>
    <col min="8968" max="8968" width="13.28515625" customWidth="1"/>
    <col min="8969" max="8969" width="20.7109375" bestFit="1" customWidth="1"/>
    <col min="8972" max="8972" width="9.140625" customWidth="1"/>
    <col min="9210" max="9210" width="18.7109375" customWidth="1"/>
    <col min="9211" max="9211" width="0" hidden="1" customWidth="1"/>
    <col min="9212" max="9212" width="19.7109375" bestFit="1" customWidth="1"/>
    <col min="9213" max="9213" width="17" bestFit="1" customWidth="1"/>
    <col min="9214" max="9214" width="19.7109375" customWidth="1"/>
    <col min="9215" max="9215" width="14.42578125" customWidth="1"/>
    <col min="9216" max="9216" width="14.42578125" bestFit="1" customWidth="1"/>
    <col min="9217" max="9217" width="14.42578125" customWidth="1"/>
    <col min="9218" max="9218" width="11.7109375" customWidth="1"/>
    <col min="9219" max="9220" width="12.28515625" customWidth="1"/>
    <col min="9221" max="9221" width="21.7109375" customWidth="1"/>
    <col min="9222" max="9222" width="14.42578125" bestFit="1" customWidth="1"/>
    <col min="9223" max="9223" width="15.140625" bestFit="1" customWidth="1"/>
    <col min="9224" max="9224" width="13.28515625" customWidth="1"/>
    <col min="9225" max="9225" width="20.7109375" bestFit="1" customWidth="1"/>
    <col min="9228" max="9228" width="9.140625" customWidth="1"/>
    <col min="9466" max="9466" width="18.7109375" customWidth="1"/>
    <col min="9467" max="9467" width="0" hidden="1" customWidth="1"/>
    <col min="9468" max="9468" width="19.7109375" bestFit="1" customWidth="1"/>
    <col min="9469" max="9469" width="17" bestFit="1" customWidth="1"/>
    <col min="9470" max="9470" width="19.7109375" customWidth="1"/>
    <col min="9471" max="9471" width="14.42578125" customWidth="1"/>
    <col min="9472" max="9472" width="14.42578125" bestFit="1" customWidth="1"/>
    <col min="9473" max="9473" width="14.42578125" customWidth="1"/>
    <col min="9474" max="9474" width="11.7109375" customWidth="1"/>
    <col min="9475" max="9476" width="12.28515625" customWidth="1"/>
    <col min="9477" max="9477" width="21.7109375" customWidth="1"/>
    <col min="9478" max="9478" width="14.42578125" bestFit="1" customWidth="1"/>
    <col min="9479" max="9479" width="15.140625" bestFit="1" customWidth="1"/>
    <col min="9480" max="9480" width="13.28515625" customWidth="1"/>
    <col min="9481" max="9481" width="20.7109375" bestFit="1" customWidth="1"/>
    <col min="9484" max="9484" width="9.140625" customWidth="1"/>
    <col min="9722" max="9722" width="18.7109375" customWidth="1"/>
    <col min="9723" max="9723" width="0" hidden="1" customWidth="1"/>
    <col min="9724" max="9724" width="19.7109375" bestFit="1" customWidth="1"/>
    <col min="9725" max="9725" width="17" bestFit="1" customWidth="1"/>
    <col min="9726" max="9726" width="19.7109375" customWidth="1"/>
    <col min="9727" max="9727" width="14.42578125" customWidth="1"/>
    <col min="9728" max="9728" width="14.42578125" bestFit="1" customWidth="1"/>
    <col min="9729" max="9729" width="14.42578125" customWidth="1"/>
    <col min="9730" max="9730" width="11.7109375" customWidth="1"/>
    <col min="9731" max="9732" width="12.28515625" customWidth="1"/>
    <col min="9733" max="9733" width="21.7109375" customWidth="1"/>
    <col min="9734" max="9734" width="14.42578125" bestFit="1" customWidth="1"/>
    <col min="9735" max="9735" width="15.140625" bestFit="1" customWidth="1"/>
    <col min="9736" max="9736" width="13.28515625" customWidth="1"/>
    <col min="9737" max="9737" width="20.7109375" bestFit="1" customWidth="1"/>
    <col min="9740" max="9740" width="9.140625" customWidth="1"/>
    <col min="9978" max="9978" width="18.7109375" customWidth="1"/>
    <col min="9979" max="9979" width="0" hidden="1" customWidth="1"/>
    <col min="9980" max="9980" width="19.7109375" bestFit="1" customWidth="1"/>
    <col min="9981" max="9981" width="17" bestFit="1" customWidth="1"/>
    <col min="9982" max="9982" width="19.7109375" customWidth="1"/>
    <col min="9983" max="9983" width="14.42578125" customWidth="1"/>
    <col min="9984" max="9984" width="14.42578125" bestFit="1" customWidth="1"/>
    <col min="9985" max="9985" width="14.42578125" customWidth="1"/>
    <col min="9986" max="9986" width="11.7109375" customWidth="1"/>
    <col min="9987" max="9988" width="12.28515625" customWidth="1"/>
    <col min="9989" max="9989" width="21.7109375" customWidth="1"/>
    <col min="9990" max="9990" width="14.42578125" bestFit="1" customWidth="1"/>
    <col min="9991" max="9991" width="15.140625" bestFit="1" customWidth="1"/>
    <col min="9992" max="9992" width="13.28515625" customWidth="1"/>
    <col min="9993" max="9993" width="20.7109375" bestFit="1" customWidth="1"/>
    <col min="9996" max="9996" width="9.140625" customWidth="1"/>
    <col min="10234" max="10234" width="18.7109375" customWidth="1"/>
    <col min="10235" max="10235" width="0" hidden="1" customWidth="1"/>
    <col min="10236" max="10236" width="19.7109375" bestFit="1" customWidth="1"/>
    <col min="10237" max="10237" width="17" bestFit="1" customWidth="1"/>
    <col min="10238" max="10238" width="19.7109375" customWidth="1"/>
    <col min="10239" max="10239" width="14.42578125" customWidth="1"/>
    <col min="10240" max="10240" width="14.42578125" bestFit="1" customWidth="1"/>
    <col min="10241" max="10241" width="14.42578125" customWidth="1"/>
    <col min="10242" max="10242" width="11.7109375" customWidth="1"/>
    <col min="10243" max="10244" width="12.28515625" customWidth="1"/>
    <col min="10245" max="10245" width="21.7109375" customWidth="1"/>
    <col min="10246" max="10246" width="14.42578125" bestFit="1" customWidth="1"/>
    <col min="10247" max="10247" width="15.140625" bestFit="1" customWidth="1"/>
    <col min="10248" max="10248" width="13.28515625" customWidth="1"/>
    <col min="10249" max="10249" width="20.7109375" bestFit="1" customWidth="1"/>
    <col min="10252" max="10252" width="9.140625" customWidth="1"/>
    <col min="10490" max="10490" width="18.7109375" customWidth="1"/>
    <col min="10491" max="10491" width="0" hidden="1" customWidth="1"/>
    <col min="10492" max="10492" width="19.7109375" bestFit="1" customWidth="1"/>
    <col min="10493" max="10493" width="17" bestFit="1" customWidth="1"/>
    <col min="10494" max="10494" width="19.7109375" customWidth="1"/>
    <col min="10495" max="10495" width="14.42578125" customWidth="1"/>
    <col min="10496" max="10496" width="14.42578125" bestFit="1" customWidth="1"/>
    <col min="10497" max="10497" width="14.42578125" customWidth="1"/>
    <col min="10498" max="10498" width="11.7109375" customWidth="1"/>
    <col min="10499" max="10500" width="12.28515625" customWidth="1"/>
    <col min="10501" max="10501" width="21.7109375" customWidth="1"/>
    <col min="10502" max="10502" width="14.42578125" bestFit="1" customWidth="1"/>
    <col min="10503" max="10503" width="15.140625" bestFit="1" customWidth="1"/>
    <col min="10504" max="10504" width="13.28515625" customWidth="1"/>
    <col min="10505" max="10505" width="20.7109375" bestFit="1" customWidth="1"/>
    <col min="10508" max="10508" width="9.140625" customWidth="1"/>
    <col min="10746" max="10746" width="18.7109375" customWidth="1"/>
    <col min="10747" max="10747" width="0" hidden="1" customWidth="1"/>
    <col min="10748" max="10748" width="19.7109375" bestFit="1" customWidth="1"/>
    <col min="10749" max="10749" width="17" bestFit="1" customWidth="1"/>
    <col min="10750" max="10750" width="19.7109375" customWidth="1"/>
    <col min="10751" max="10751" width="14.42578125" customWidth="1"/>
    <col min="10752" max="10752" width="14.42578125" bestFit="1" customWidth="1"/>
    <col min="10753" max="10753" width="14.42578125" customWidth="1"/>
    <col min="10754" max="10754" width="11.7109375" customWidth="1"/>
    <col min="10755" max="10756" width="12.28515625" customWidth="1"/>
    <col min="10757" max="10757" width="21.7109375" customWidth="1"/>
    <col min="10758" max="10758" width="14.42578125" bestFit="1" customWidth="1"/>
    <col min="10759" max="10759" width="15.140625" bestFit="1" customWidth="1"/>
    <col min="10760" max="10760" width="13.28515625" customWidth="1"/>
    <col min="10761" max="10761" width="20.7109375" bestFit="1" customWidth="1"/>
    <col min="10764" max="10764" width="9.140625" customWidth="1"/>
    <col min="11002" max="11002" width="18.7109375" customWidth="1"/>
    <col min="11003" max="11003" width="0" hidden="1" customWidth="1"/>
    <col min="11004" max="11004" width="19.7109375" bestFit="1" customWidth="1"/>
    <col min="11005" max="11005" width="17" bestFit="1" customWidth="1"/>
    <col min="11006" max="11006" width="19.7109375" customWidth="1"/>
    <col min="11007" max="11007" width="14.42578125" customWidth="1"/>
    <col min="11008" max="11008" width="14.42578125" bestFit="1" customWidth="1"/>
    <col min="11009" max="11009" width="14.42578125" customWidth="1"/>
    <col min="11010" max="11010" width="11.7109375" customWidth="1"/>
    <col min="11011" max="11012" width="12.28515625" customWidth="1"/>
    <col min="11013" max="11013" width="21.7109375" customWidth="1"/>
    <col min="11014" max="11014" width="14.42578125" bestFit="1" customWidth="1"/>
    <col min="11015" max="11015" width="15.140625" bestFit="1" customWidth="1"/>
    <col min="11016" max="11016" width="13.28515625" customWidth="1"/>
    <col min="11017" max="11017" width="20.7109375" bestFit="1" customWidth="1"/>
    <col min="11020" max="11020" width="9.140625" customWidth="1"/>
    <col min="11258" max="11258" width="18.7109375" customWidth="1"/>
    <col min="11259" max="11259" width="0" hidden="1" customWidth="1"/>
    <col min="11260" max="11260" width="19.7109375" bestFit="1" customWidth="1"/>
    <col min="11261" max="11261" width="17" bestFit="1" customWidth="1"/>
    <col min="11262" max="11262" width="19.7109375" customWidth="1"/>
    <col min="11263" max="11263" width="14.42578125" customWidth="1"/>
    <col min="11264" max="11264" width="14.42578125" bestFit="1" customWidth="1"/>
    <col min="11265" max="11265" width="14.42578125" customWidth="1"/>
    <col min="11266" max="11266" width="11.7109375" customWidth="1"/>
    <col min="11267" max="11268" width="12.28515625" customWidth="1"/>
    <col min="11269" max="11269" width="21.7109375" customWidth="1"/>
    <col min="11270" max="11270" width="14.42578125" bestFit="1" customWidth="1"/>
    <col min="11271" max="11271" width="15.140625" bestFit="1" customWidth="1"/>
    <col min="11272" max="11272" width="13.28515625" customWidth="1"/>
    <col min="11273" max="11273" width="20.7109375" bestFit="1" customWidth="1"/>
    <col min="11276" max="11276" width="9.140625" customWidth="1"/>
    <col min="11514" max="11514" width="18.7109375" customWidth="1"/>
    <col min="11515" max="11515" width="0" hidden="1" customWidth="1"/>
    <col min="11516" max="11516" width="19.7109375" bestFit="1" customWidth="1"/>
    <col min="11517" max="11517" width="17" bestFit="1" customWidth="1"/>
    <col min="11518" max="11518" width="19.7109375" customWidth="1"/>
    <col min="11519" max="11519" width="14.42578125" customWidth="1"/>
    <col min="11520" max="11520" width="14.42578125" bestFit="1" customWidth="1"/>
    <col min="11521" max="11521" width="14.42578125" customWidth="1"/>
    <col min="11522" max="11522" width="11.7109375" customWidth="1"/>
    <col min="11523" max="11524" width="12.28515625" customWidth="1"/>
    <col min="11525" max="11525" width="21.7109375" customWidth="1"/>
    <col min="11526" max="11526" width="14.42578125" bestFit="1" customWidth="1"/>
    <col min="11527" max="11527" width="15.140625" bestFit="1" customWidth="1"/>
    <col min="11528" max="11528" width="13.28515625" customWidth="1"/>
    <col min="11529" max="11529" width="20.7109375" bestFit="1" customWidth="1"/>
    <col min="11532" max="11532" width="9.140625" customWidth="1"/>
    <col min="11770" max="11770" width="18.7109375" customWidth="1"/>
    <col min="11771" max="11771" width="0" hidden="1" customWidth="1"/>
    <col min="11772" max="11772" width="19.7109375" bestFit="1" customWidth="1"/>
    <col min="11773" max="11773" width="17" bestFit="1" customWidth="1"/>
    <col min="11774" max="11774" width="19.7109375" customWidth="1"/>
    <col min="11775" max="11775" width="14.42578125" customWidth="1"/>
    <col min="11776" max="11776" width="14.42578125" bestFit="1" customWidth="1"/>
    <col min="11777" max="11777" width="14.42578125" customWidth="1"/>
    <col min="11778" max="11778" width="11.7109375" customWidth="1"/>
    <col min="11779" max="11780" width="12.28515625" customWidth="1"/>
    <col min="11781" max="11781" width="21.7109375" customWidth="1"/>
    <col min="11782" max="11782" width="14.42578125" bestFit="1" customWidth="1"/>
    <col min="11783" max="11783" width="15.140625" bestFit="1" customWidth="1"/>
    <col min="11784" max="11784" width="13.28515625" customWidth="1"/>
    <col min="11785" max="11785" width="20.7109375" bestFit="1" customWidth="1"/>
    <col min="11788" max="11788" width="9.140625" customWidth="1"/>
    <col min="12026" max="12026" width="18.7109375" customWidth="1"/>
    <col min="12027" max="12027" width="0" hidden="1" customWidth="1"/>
    <col min="12028" max="12028" width="19.7109375" bestFit="1" customWidth="1"/>
    <col min="12029" max="12029" width="17" bestFit="1" customWidth="1"/>
    <col min="12030" max="12030" width="19.7109375" customWidth="1"/>
    <col min="12031" max="12031" width="14.42578125" customWidth="1"/>
    <col min="12032" max="12032" width="14.42578125" bestFit="1" customWidth="1"/>
    <col min="12033" max="12033" width="14.42578125" customWidth="1"/>
    <col min="12034" max="12034" width="11.7109375" customWidth="1"/>
    <col min="12035" max="12036" width="12.28515625" customWidth="1"/>
    <col min="12037" max="12037" width="21.7109375" customWidth="1"/>
    <col min="12038" max="12038" width="14.42578125" bestFit="1" customWidth="1"/>
    <col min="12039" max="12039" width="15.140625" bestFit="1" customWidth="1"/>
    <col min="12040" max="12040" width="13.28515625" customWidth="1"/>
    <col min="12041" max="12041" width="20.7109375" bestFit="1" customWidth="1"/>
    <col min="12044" max="12044" width="9.140625" customWidth="1"/>
    <col min="12282" max="12282" width="18.7109375" customWidth="1"/>
    <col min="12283" max="12283" width="0" hidden="1" customWidth="1"/>
    <col min="12284" max="12284" width="19.7109375" bestFit="1" customWidth="1"/>
    <col min="12285" max="12285" width="17" bestFit="1" customWidth="1"/>
    <col min="12286" max="12286" width="19.7109375" customWidth="1"/>
    <col min="12287" max="12287" width="14.42578125" customWidth="1"/>
    <col min="12288" max="12288" width="14.42578125" bestFit="1" customWidth="1"/>
    <col min="12289" max="12289" width="14.42578125" customWidth="1"/>
    <col min="12290" max="12290" width="11.7109375" customWidth="1"/>
    <col min="12291" max="12292" width="12.28515625" customWidth="1"/>
    <col min="12293" max="12293" width="21.7109375" customWidth="1"/>
    <col min="12294" max="12294" width="14.42578125" bestFit="1" customWidth="1"/>
    <col min="12295" max="12295" width="15.140625" bestFit="1" customWidth="1"/>
    <col min="12296" max="12296" width="13.28515625" customWidth="1"/>
    <col min="12297" max="12297" width="20.7109375" bestFit="1" customWidth="1"/>
    <col min="12300" max="12300" width="9.140625" customWidth="1"/>
    <col min="12538" max="12538" width="18.7109375" customWidth="1"/>
    <col min="12539" max="12539" width="0" hidden="1" customWidth="1"/>
    <col min="12540" max="12540" width="19.7109375" bestFit="1" customWidth="1"/>
    <col min="12541" max="12541" width="17" bestFit="1" customWidth="1"/>
    <col min="12542" max="12542" width="19.7109375" customWidth="1"/>
    <col min="12543" max="12543" width="14.42578125" customWidth="1"/>
    <col min="12544" max="12544" width="14.42578125" bestFit="1" customWidth="1"/>
    <col min="12545" max="12545" width="14.42578125" customWidth="1"/>
    <col min="12546" max="12546" width="11.7109375" customWidth="1"/>
    <col min="12547" max="12548" width="12.28515625" customWidth="1"/>
    <col min="12549" max="12549" width="21.7109375" customWidth="1"/>
    <col min="12550" max="12550" width="14.42578125" bestFit="1" customWidth="1"/>
    <col min="12551" max="12551" width="15.140625" bestFit="1" customWidth="1"/>
    <col min="12552" max="12552" width="13.28515625" customWidth="1"/>
    <col min="12553" max="12553" width="20.7109375" bestFit="1" customWidth="1"/>
    <col min="12556" max="12556" width="9.140625" customWidth="1"/>
    <col min="12794" max="12794" width="18.7109375" customWidth="1"/>
    <col min="12795" max="12795" width="0" hidden="1" customWidth="1"/>
    <col min="12796" max="12796" width="19.7109375" bestFit="1" customWidth="1"/>
    <col min="12797" max="12797" width="17" bestFit="1" customWidth="1"/>
    <col min="12798" max="12798" width="19.7109375" customWidth="1"/>
    <col min="12799" max="12799" width="14.42578125" customWidth="1"/>
    <col min="12800" max="12800" width="14.42578125" bestFit="1" customWidth="1"/>
    <col min="12801" max="12801" width="14.42578125" customWidth="1"/>
    <col min="12802" max="12802" width="11.7109375" customWidth="1"/>
    <col min="12803" max="12804" width="12.28515625" customWidth="1"/>
    <col min="12805" max="12805" width="21.7109375" customWidth="1"/>
    <col min="12806" max="12806" width="14.42578125" bestFit="1" customWidth="1"/>
    <col min="12807" max="12807" width="15.140625" bestFit="1" customWidth="1"/>
    <col min="12808" max="12808" width="13.28515625" customWidth="1"/>
    <col min="12809" max="12809" width="20.7109375" bestFit="1" customWidth="1"/>
    <col min="12812" max="12812" width="9.140625" customWidth="1"/>
    <col min="13050" max="13050" width="18.7109375" customWidth="1"/>
    <col min="13051" max="13051" width="0" hidden="1" customWidth="1"/>
    <col min="13052" max="13052" width="19.7109375" bestFit="1" customWidth="1"/>
    <col min="13053" max="13053" width="17" bestFit="1" customWidth="1"/>
    <col min="13054" max="13054" width="19.7109375" customWidth="1"/>
    <col min="13055" max="13055" width="14.42578125" customWidth="1"/>
    <col min="13056" max="13056" width="14.42578125" bestFit="1" customWidth="1"/>
    <col min="13057" max="13057" width="14.42578125" customWidth="1"/>
    <col min="13058" max="13058" width="11.7109375" customWidth="1"/>
    <col min="13059" max="13060" width="12.28515625" customWidth="1"/>
    <col min="13061" max="13061" width="21.7109375" customWidth="1"/>
    <col min="13062" max="13062" width="14.42578125" bestFit="1" customWidth="1"/>
    <col min="13063" max="13063" width="15.140625" bestFit="1" customWidth="1"/>
    <col min="13064" max="13064" width="13.28515625" customWidth="1"/>
    <col min="13065" max="13065" width="20.7109375" bestFit="1" customWidth="1"/>
    <col min="13068" max="13068" width="9.140625" customWidth="1"/>
    <col min="13306" max="13306" width="18.7109375" customWidth="1"/>
    <col min="13307" max="13307" width="0" hidden="1" customWidth="1"/>
    <col min="13308" max="13308" width="19.7109375" bestFit="1" customWidth="1"/>
    <col min="13309" max="13309" width="17" bestFit="1" customWidth="1"/>
    <col min="13310" max="13310" width="19.7109375" customWidth="1"/>
    <col min="13311" max="13311" width="14.42578125" customWidth="1"/>
    <col min="13312" max="13312" width="14.42578125" bestFit="1" customWidth="1"/>
    <col min="13313" max="13313" width="14.42578125" customWidth="1"/>
    <col min="13314" max="13314" width="11.7109375" customWidth="1"/>
    <col min="13315" max="13316" width="12.28515625" customWidth="1"/>
    <col min="13317" max="13317" width="21.7109375" customWidth="1"/>
    <col min="13318" max="13318" width="14.42578125" bestFit="1" customWidth="1"/>
    <col min="13319" max="13319" width="15.140625" bestFit="1" customWidth="1"/>
    <col min="13320" max="13320" width="13.28515625" customWidth="1"/>
    <col min="13321" max="13321" width="20.7109375" bestFit="1" customWidth="1"/>
    <col min="13324" max="13324" width="9.140625" customWidth="1"/>
    <col min="13562" max="13562" width="18.7109375" customWidth="1"/>
    <col min="13563" max="13563" width="0" hidden="1" customWidth="1"/>
    <col min="13564" max="13564" width="19.7109375" bestFit="1" customWidth="1"/>
    <col min="13565" max="13565" width="17" bestFit="1" customWidth="1"/>
    <col min="13566" max="13566" width="19.7109375" customWidth="1"/>
    <col min="13567" max="13567" width="14.42578125" customWidth="1"/>
    <col min="13568" max="13568" width="14.42578125" bestFit="1" customWidth="1"/>
    <col min="13569" max="13569" width="14.42578125" customWidth="1"/>
    <col min="13570" max="13570" width="11.7109375" customWidth="1"/>
    <col min="13571" max="13572" width="12.28515625" customWidth="1"/>
    <col min="13573" max="13573" width="21.7109375" customWidth="1"/>
    <col min="13574" max="13574" width="14.42578125" bestFit="1" customWidth="1"/>
    <col min="13575" max="13575" width="15.140625" bestFit="1" customWidth="1"/>
    <col min="13576" max="13576" width="13.28515625" customWidth="1"/>
    <col min="13577" max="13577" width="20.7109375" bestFit="1" customWidth="1"/>
    <col min="13580" max="13580" width="9.140625" customWidth="1"/>
    <col min="13818" max="13818" width="18.7109375" customWidth="1"/>
    <col min="13819" max="13819" width="0" hidden="1" customWidth="1"/>
    <col min="13820" max="13820" width="19.7109375" bestFit="1" customWidth="1"/>
    <col min="13821" max="13821" width="17" bestFit="1" customWidth="1"/>
    <col min="13822" max="13822" width="19.7109375" customWidth="1"/>
    <col min="13823" max="13823" width="14.42578125" customWidth="1"/>
    <col min="13824" max="13824" width="14.42578125" bestFit="1" customWidth="1"/>
    <col min="13825" max="13825" width="14.42578125" customWidth="1"/>
    <col min="13826" max="13826" width="11.7109375" customWidth="1"/>
    <col min="13827" max="13828" width="12.28515625" customWidth="1"/>
    <col min="13829" max="13829" width="21.7109375" customWidth="1"/>
    <col min="13830" max="13830" width="14.42578125" bestFit="1" customWidth="1"/>
    <col min="13831" max="13831" width="15.140625" bestFit="1" customWidth="1"/>
    <col min="13832" max="13832" width="13.28515625" customWidth="1"/>
    <col min="13833" max="13833" width="20.7109375" bestFit="1" customWidth="1"/>
    <col min="13836" max="13836" width="9.140625" customWidth="1"/>
    <col min="14074" max="14074" width="18.7109375" customWidth="1"/>
    <col min="14075" max="14075" width="0" hidden="1" customWidth="1"/>
    <col min="14076" max="14076" width="19.7109375" bestFit="1" customWidth="1"/>
    <col min="14077" max="14077" width="17" bestFit="1" customWidth="1"/>
    <col min="14078" max="14078" width="19.7109375" customWidth="1"/>
    <col min="14079" max="14079" width="14.42578125" customWidth="1"/>
    <col min="14080" max="14080" width="14.42578125" bestFit="1" customWidth="1"/>
    <col min="14081" max="14081" width="14.42578125" customWidth="1"/>
    <col min="14082" max="14082" width="11.7109375" customWidth="1"/>
    <col min="14083" max="14084" width="12.28515625" customWidth="1"/>
    <col min="14085" max="14085" width="21.7109375" customWidth="1"/>
    <col min="14086" max="14086" width="14.42578125" bestFit="1" customWidth="1"/>
    <col min="14087" max="14087" width="15.140625" bestFit="1" customWidth="1"/>
    <col min="14088" max="14088" width="13.28515625" customWidth="1"/>
    <col min="14089" max="14089" width="20.7109375" bestFit="1" customWidth="1"/>
    <col min="14092" max="14092" width="9.140625" customWidth="1"/>
    <col min="14330" max="14330" width="18.7109375" customWidth="1"/>
    <col min="14331" max="14331" width="0" hidden="1" customWidth="1"/>
    <col min="14332" max="14332" width="19.7109375" bestFit="1" customWidth="1"/>
    <col min="14333" max="14333" width="17" bestFit="1" customWidth="1"/>
    <col min="14334" max="14334" width="19.7109375" customWidth="1"/>
    <col min="14335" max="14335" width="14.42578125" customWidth="1"/>
    <col min="14336" max="14336" width="14.42578125" bestFit="1" customWidth="1"/>
    <col min="14337" max="14337" width="14.42578125" customWidth="1"/>
    <col min="14338" max="14338" width="11.7109375" customWidth="1"/>
    <col min="14339" max="14340" width="12.28515625" customWidth="1"/>
    <col min="14341" max="14341" width="21.7109375" customWidth="1"/>
    <col min="14342" max="14342" width="14.42578125" bestFit="1" customWidth="1"/>
    <col min="14343" max="14343" width="15.140625" bestFit="1" customWidth="1"/>
    <col min="14344" max="14344" width="13.28515625" customWidth="1"/>
    <col min="14345" max="14345" width="20.7109375" bestFit="1" customWidth="1"/>
    <col min="14348" max="14348" width="9.140625" customWidth="1"/>
    <col min="14586" max="14586" width="18.7109375" customWidth="1"/>
    <col min="14587" max="14587" width="0" hidden="1" customWidth="1"/>
    <col min="14588" max="14588" width="19.7109375" bestFit="1" customWidth="1"/>
    <col min="14589" max="14589" width="17" bestFit="1" customWidth="1"/>
    <col min="14590" max="14590" width="19.7109375" customWidth="1"/>
    <col min="14591" max="14591" width="14.42578125" customWidth="1"/>
    <col min="14592" max="14592" width="14.42578125" bestFit="1" customWidth="1"/>
    <col min="14593" max="14593" width="14.42578125" customWidth="1"/>
    <col min="14594" max="14594" width="11.7109375" customWidth="1"/>
    <col min="14595" max="14596" width="12.28515625" customWidth="1"/>
    <col min="14597" max="14597" width="21.7109375" customWidth="1"/>
    <col min="14598" max="14598" width="14.42578125" bestFit="1" customWidth="1"/>
    <col min="14599" max="14599" width="15.140625" bestFit="1" customWidth="1"/>
    <col min="14600" max="14600" width="13.28515625" customWidth="1"/>
    <col min="14601" max="14601" width="20.7109375" bestFit="1" customWidth="1"/>
    <col min="14604" max="14604" width="9.140625" customWidth="1"/>
    <col min="14842" max="14842" width="18.7109375" customWidth="1"/>
    <col min="14843" max="14843" width="0" hidden="1" customWidth="1"/>
    <col min="14844" max="14844" width="19.7109375" bestFit="1" customWidth="1"/>
    <col min="14845" max="14845" width="17" bestFit="1" customWidth="1"/>
    <col min="14846" max="14846" width="19.7109375" customWidth="1"/>
    <col min="14847" max="14847" width="14.42578125" customWidth="1"/>
    <col min="14848" max="14848" width="14.42578125" bestFit="1" customWidth="1"/>
    <col min="14849" max="14849" width="14.42578125" customWidth="1"/>
    <col min="14850" max="14850" width="11.7109375" customWidth="1"/>
    <col min="14851" max="14852" width="12.28515625" customWidth="1"/>
    <col min="14853" max="14853" width="21.7109375" customWidth="1"/>
    <col min="14854" max="14854" width="14.42578125" bestFit="1" customWidth="1"/>
    <col min="14855" max="14855" width="15.140625" bestFit="1" customWidth="1"/>
    <col min="14856" max="14856" width="13.28515625" customWidth="1"/>
    <col min="14857" max="14857" width="20.7109375" bestFit="1" customWidth="1"/>
    <col min="14860" max="14860" width="9.140625" customWidth="1"/>
    <col min="15098" max="15098" width="18.7109375" customWidth="1"/>
    <col min="15099" max="15099" width="0" hidden="1" customWidth="1"/>
    <col min="15100" max="15100" width="19.7109375" bestFit="1" customWidth="1"/>
    <col min="15101" max="15101" width="17" bestFit="1" customWidth="1"/>
    <col min="15102" max="15102" width="19.7109375" customWidth="1"/>
    <col min="15103" max="15103" width="14.42578125" customWidth="1"/>
    <col min="15104" max="15104" width="14.42578125" bestFit="1" customWidth="1"/>
    <col min="15105" max="15105" width="14.42578125" customWidth="1"/>
    <col min="15106" max="15106" width="11.7109375" customWidth="1"/>
    <col min="15107" max="15108" width="12.28515625" customWidth="1"/>
    <col min="15109" max="15109" width="21.7109375" customWidth="1"/>
    <col min="15110" max="15110" width="14.42578125" bestFit="1" customWidth="1"/>
    <col min="15111" max="15111" width="15.140625" bestFit="1" customWidth="1"/>
    <col min="15112" max="15112" width="13.28515625" customWidth="1"/>
    <col min="15113" max="15113" width="20.7109375" bestFit="1" customWidth="1"/>
    <col min="15116" max="15116" width="9.140625" customWidth="1"/>
    <col min="15354" max="15354" width="18.7109375" customWidth="1"/>
    <col min="15355" max="15355" width="0" hidden="1" customWidth="1"/>
    <col min="15356" max="15356" width="19.7109375" bestFit="1" customWidth="1"/>
    <col min="15357" max="15357" width="17" bestFit="1" customWidth="1"/>
    <col min="15358" max="15358" width="19.7109375" customWidth="1"/>
    <col min="15359" max="15359" width="14.42578125" customWidth="1"/>
    <col min="15360" max="15360" width="14.42578125" bestFit="1" customWidth="1"/>
    <col min="15361" max="15361" width="14.42578125" customWidth="1"/>
    <col min="15362" max="15362" width="11.7109375" customWidth="1"/>
    <col min="15363" max="15364" width="12.28515625" customWidth="1"/>
    <col min="15365" max="15365" width="21.7109375" customWidth="1"/>
    <col min="15366" max="15366" width="14.42578125" bestFit="1" customWidth="1"/>
    <col min="15367" max="15367" width="15.140625" bestFit="1" customWidth="1"/>
    <col min="15368" max="15368" width="13.28515625" customWidth="1"/>
    <col min="15369" max="15369" width="20.7109375" bestFit="1" customWidth="1"/>
    <col min="15372" max="15372" width="9.140625" customWidth="1"/>
    <col min="15610" max="15610" width="18.7109375" customWidth="1"/>
    <col min="15611" max="15611" width="0" hidden="1" customWidth="1"/>
    <col min="15612" max="15612" width="19.7109375" bestFit="1" customWidth="1"/>
    <col min="15613" max="15613" width="17" bestFit="1" customWidth="1"/>
    <col min="15614" max="15614" width="19.7109375" customWidth="1"/>
    <col min="15615" max="15615" width="14.42578125" customWidth="1"/>
    <col min="15616" max="15616" width="14.42578125" bestFit="1" customWidth="1"/>
    <col min="15617" max="15617" width="14.42578125" customWidth="1"/>
    <col min="15618" max="15618" width="11.7109375" customWidth="1"/>
    <col min="15619" max="15620" width="12.28515625" customWidth="1"/>
    <col min="15621" max="15621" width="21.7109375" customWidth="1"/>
    <col min="15622" max="15622" width="14.42578125" bestFit="1" customWidth="1"/>
    <col min="15623" max="15623" width="15.140625" bestFit="1" customWidth="1"/>
    <col min="15624" max="15624" width="13.28515625" customWidth="1"/>
    <col min="15625" max="15625" width="20.7109375" bestFit="1" customWidth="1"/>
    <col min="15628" max="15628" width="9.140625" customWidth="1"/>
    <col min="15866" max="15866" width="18.7109375" customWidth="1"/>
    <col min="15867" max="15867" width="0" hidden="1" customWidth="1"/>
    <col min="15868" max="15868" width="19.7109375" bestFit="1" customWidth="1"/>
    <col min="15869" max="15869" width="17" bestFit="1" customWidth="1"/>
    <col min="15870" max="15870" width="19.7109375" customWidth="1"/>
    <col min="15871" max="15871" width="14.42578125" customWidth="1"/>
    <col min="15872" max="15872" width="14.42578125" bestFit="1" customWidth="1"/>
    <col min="15873" max="15873" width="14.42578125" customWidth="1"/>
    <col min="15874" max="15874" width="11.7109375" customWidth="1"/>
    <col min="15875" max="15876" width="12.28515625" customWidth="1"/>
    <col min="15877" max="15877" width="21.7109375" customWidth="1"/>
    <col min="15878" max="15878" width="14.42578125" bestFit="1" customWidth="1"/>
    <col min="15879" max="15879" width="15.140625" bestFit="1" customWidth="1"/>
    <col min="15880" max="15880" width="13.28515625" customWidth="1"/>
    <col min="15881" max="15881" width="20.7109375" bestFit="1" customWidth="1"/>
    <col min="15884" max="15884" width="9.140625" customWidth="1"/>
    <col min="16122" max="16122" width="18.7109375" customWidth="1"/>
    <col min="16123" max="16123" width="0" hidden="1" customWidth="1"/>
    <col min="16124" max="16124" width="19.7109375" bestFit="1" customWidth="1"/>
    <col min="16125" max="16125" width="17" bestFit="1" customWidth="1"/>
    <col min="16126" max="16126" width="19.7109375" customWidth="1"/>
    <col min="16127" max="16127" width="14.42578125" customWidth="1"/>
    <col min="16128" max="16128" width="14.42578125" bestFit="1" customWidth="1"/>
    <col min="16129" max="16129" width="14.42578125" customWidth="1"/>
    <col min="16130" max="16130" width="11.7109375" customWidth="1"/>
    <col min="16131" max="16132" width="12.28515625" customWidth="1"/>
    <col min="16133" max="16133" width="21.7109375" customWidth="1"/>
    <col min="16134" max="16134" width="14.42578125" bestFit="1" customWidth="1"/>
    <col min="16135" max="16135" width="15.140625" bestFit="1" customWidth="1"/>
    <col min="16136" max="16136" width="13.28515625" customWidth="1"/>
    <col min="16137" max="16137" width="20.7109375" bestFit="1" customWidth="1"/>
    <col min="16140" max="16140" width="9.140625" customWidth="1"/>
  </cols>
  <sheetData>
    <row r="1" spans="1:9" s="9" customFormat="1" ht="63.75" customHeight="1" x14ac:dyDescent="0.2">
      <c r="A1" s="62" t="s">
        <v>174</v>
      </c>
      <c r="B1" s="62"/>
      <c r="C1" s="62"/>
      <c r="D1" s="62"/>
      <c r="E1" s="62"/>
      <c r="F1" s="62"/>
      <c r="G1" s="62"/>
      <c r="H1" s="62"/>
      <c r="I1" s="62"/>
    </row>
    <row r="2" spans="1:9" s="10" customFormat="1" x14ac:dyDescent="0.2">
      <c r="A2" s="11"/>
      <c r="B2" s="11"/>
      <c r="C2" s="11"/>
      <c r="D2" s="11"/>
      <c r="E2" s="11"/>
      <c r="G2" s="12"/>
      <c r="H2" s="12"/>
    </row>
    <row r="3" spans="1:9" s="10" customFormat="1" x14ac:dyDescent="0.2">
      <c r="A3" s="13"/>
      <c r="B3" s="13"/>
      <c r="C3" s="13"/>
      <c r="D3" s="13"/>
      <c r="E3" s="13"/>
      <c r="I3" s="14" t="s">
        <v>189</v>
      </c>
    </row>
    <row r="4" spans="1:9" s="15" customFormat="1" ht="15" customHeight="1" x14ac:dyDescent="0.2">
      <c r="A4" s="16" t="s">
        <v>117</v>
      </c>
      <c r="B4" s="17" t="s">
        <v>10</v>
      </c>
      <c r="C4" s="18"/>
      <c r="D4" s="18"/>
      <c r="H4" s="19"/>
    </row>
    <row r="5" spans="1:9" s="15" customFormat="1" ht="15" customHeight="1" x14ac:dyDescent="0.2">
      <c r="A5" s="20" t="s">
        <v>118</v>
      </c>
      <c r="B5" s="20" t="s">
        <v>119</v>
      </c>
      <c r="C5" s="20" t="s">
        <v>120</v>
      </c>
      <c r="D5" s="21" t="s">
        <v>121</v>
      </c>
      <c r="E5" s="20" t="s">
        <v>122</v>
      </c>
      <c r="F5" s="20" t="s">
        <v>175</v>
      </c>
      <c r="G5" s="20" t="s">
        <v>176</v>
      </c>
      <c r="H5" s="20" t="s">
        <v>177</v>
      </c>
      <c r="I5" s="20" t="s">
        <v>178</v>
      </c>
    </row>
    <row r="6" spans="1:9" ht="13.9" customHeight="1" x14ac:dyDescent="0.2">
      <c r="A6" s="22">
        <v>1</v>
      </c>
      <c r="B6" s="23" t="s">
        <v>28</v>
      </c>
      <c r="C6" s="22" t="s">
        <v>44</v>
      </c>
      <c r="D6" s="25">
        <v>2000</v>
      </c>
      <c r="E6" s="25">
        <v>3000</v>
      </c>
      <c r="F6" s="24"/>
      <c r="G6" s="25">
        <v>1000</v>
      </c>
      <c r="H6" s="24">
        <v>1000</v>
      </c>
      <c r="I6" s="24">
        <v>1000</v>
      </c>
    </row>
    <row r="7" spans="1:9" ht="13.9" customHeight="1" x14ac:dyDescent="0.2">
      <c r="A7" s="22">
        <v>2</v>
      </c>
      <c r="B7" s="23" t="s">
        <v>27</v>
      </c>
      <c r="C7" s="22" t="s">
        <v>44</v>
      </c>
      <c r="D7" s="25">
        <v>1701.260009765625</v>
      </c>
      <c r="E7" s="25">
        <v>2440.9700317382812</v>
      </c>
      <c r="F7" s="24"/>
      <c r="G7" s="25">
        <v>870.20001220703125</v>
      </c>
      <c r="H7" s="24">
        <v>831.05999755859375</v>
      </c>
      <c r="I7" s="24">
        <v>739.71002197265625</v>
      </c>
    </row>
    <row r="8" spans="1:9" ht="13.9" customHeight="1" x14ac:dyDescent="0.2">
      <c r="A8" s="22"/>
      <c r="B8" s="23" t="s">
        <v>147</v>
      </c>
      <c r="C8" s="22" t="s">
        <v>148</v>
      </c>
      <c r="D8" s="25" t="s">
        <v>123</v>
      </c>
      <c r="E8" s="25">
        <v>979.239990234375</v>
      </c>
      <c r="F8" s="24"/>
      <c r="G8" s="25">
        <v>979.239990234375</v>
      </c>
      <c r="H8" s="24"/>
      <c r="I8" s="24"/>
    </row>
    <row r="9" spans="1:9" ht="13.9" customHeight="1" x14ac:dyDescent="0.2">
      <c r="A9" s="22"/>
      <c r="B9" s="23" t="s">
        <v>103</v>
      </c>
      <c r="C9" s="22" t="s">
        <v>44</v>
      </c>
      <c r="D9" s="25" t="s">
        <v>123</v>
      </c>
      <c r="E9" s="24">
        <v>751.76</v>
      </c>
      <c r="F9" s="24"/>
      <c r="G9" s="25">
        <v>0</v>
      </c>
      <c r="H9" s="24">
        <v>751.76</v>
      </c>
      <c r="I9" s="24"/>
    </row>
    <row r="10" spans="1:9" ht="13.9" customHeight="1" x14ac:dyDescent="0.2">
      <c r="A10" s="22"/>
      <c r="B10" s="23" t="s">
        <v>128</v>
      </c>
      <c r="C10" s="22" t="s">
        <v>11</v>
      </c>
      <c r="D10" s="25" t="s">
        <v>123</v>
      </c>
      <c r="E10" s="25">
        <v>615.34002685546875</v>
      </c>
      <c r="F10" s="24"/>
      <c r="G10" s="25"/>
      <c r="H10" s="24"/>
      <c r="I10" s="24">
        <v>615.34002685546875</v>
      </c>
    </row>
    <row r="11" spans="1:9" ht="13.9" customHeight="1" x14ac:dyDescent="0.2">
      <c r="A11" s="22"/>
      <c r="B11" s="23" t="s">
        <v>129</v>
      </c>
      <c r="C11" s="22" t="s">
        <v>44</v>
      </c>
      <c r="D11" s="25" t="s">
        <v>123</v>
      </c>
      <c r="E11" s="25">
        <v>521.1199951171875</v>
      </c>
      <c r="F11" s="24"/>
      <c r="G11" s="25"/>
      <c r="H11" s="24"/>
      <c r="I11" s="24">
        <v>521.1199951171875</v>
      </c>
    </row>
    <row r="12" spans="1:9" s="10" customFormat="1" ht="15" customHeight="1" x14ac:dyDescent="0.2">
      <c r="A12" s="13"/>
      <c r="B12" s="13"/>
      <c r="C12" s="13"/>
      <c r="D12" s="13"/>
      <c r="E12" s="13"/>
      <c r="I12" s="14"/>
    </row>
    <row r="13" spans="1:9" s="15" customFormat="1" ht="15" customHeight="1" x14ac:dyDescent="0.2">
      <c r="A13" s="16" t="s">
        <v>117</v>
      </c>
      <c r="B13" s="17" t="s">
        <v>12</v>
      </c>
      <c r="C13" s="18"/>
      <c r="D13" s="18"/>
      <c r="H13" s="19"/>
    </row>
    <row r="14" spans="1:9" s="15" customFormat="1" ht="15" customHeight="1" x14ac:dyDescent="0.2">
      <c r="A14" s="20" t="s">
        <v>118</v>
      </c>
      <c r="B14" s="20" t="s">
        <v>119</v>
      </c>
      <c r="C14" s="20" t="s">
        <v>120</v>
      </c>
      <c r="D14" s="21" t="s">
        <v>121</v>
      </c>
      <c r="E14" s="20" t="s">
        <v>122</v>
      </c>
      <c r="F14" s="20" t="s">
        <v>175</v>
      </c>
      <c r="G14" s="20" t="s">
        <v>176</v>
      </c>
      <c r="H14" s="20" t="s">
        <v>177</v>
      </c>
      <c r="I14" s="20" t="s">
        <v>178</v>
      </c>
    </row>
    <row r="15" spans="1:9" ht="13.9" customHeight="1" x14ac:dyDescent="0.2">
      <c r="A15" s="22">
        <v>1</v>
      </c>
      <c r="B15" s="23" t="s">
        <v>104</v>
      </c>
      <c r="C15" s="22" t="s">
        <v>44</v>
      </c>
      <c r="D15" s="25">
        <v>2000</v>
      </c>
      <c r="E15" s="25">
        <v>3000</v>
      </c>
      <c r="F15" s="24"/>
      <c r="G15" s="25">
        <v>1000</v>
      </c>
      <c r="H15" s="24">
        <v>1000</v>
      </c>
      <c r="I15" s="24">
        <v>1000</v>
      </c>
    </row>
    <row r="16" spans="1:9" ht="13.9" customHeight="1" x14ac:dyDescent="0.2">
      <c r="A16" s="22">
        <v>2</v>
      </c>
      <c r="B16" s="23" t="s">
        <v>130</v>
      </c>
      <c r="C16" s="22" t="s">
        <v>11</v>
      </c>
      <c r="D16" s="25">
        <v>1311.800048828125</v>
      </c>
      <c r="E16" s="25">
        <v>1311.8000183105469</v>
      </c>
      <c r="F16" s="24"/>
      <c r="G16" s="25">
        <v>417.22000122070312</v>
      </c>
      <c r="H16" s="24"/>
      <c r="I16" s="24">
        <v>894.58001708984375</v>
      </c>
    </row>
    <row r="17" spans="1:9" ht="13.9" customHeight="1" x14ac:dyDescent="0.2">
      <c r="A17" s="22">
        <v>3</v>
      </c>
      <c r="B17" s="23" t="s">
        <v>26</v>
      </c>
      <c r="C17" s="22" t="s">
        <v>11</v>
      </c>
      <c r="D17" s="25">
        <v>915.1199951171875</v>
      </c>
      <c r="E17" s="25">
        <v>915.1199951171875</v>
      </c>
      <c r="F17" s="24"/>
      <c r="G17" s="25">
        <v>0</v>
      </c>
      <c r="H17" s="24"/>
      <c r="I17" s="24">
        <v>915.1199951171875</v>
      </c>
    </row>
    <row r="18" spans="1:9" ht="13.9" customHeight="1" x14ac:dyDescent="0.2">
      <c r="A18" s="22"/>
      <c r="B18" s="23" t="s">
        <v>149</v>
      </c>
      <c r="C18" s="22" t="s">
        <v>148</v>
      </c>
      <c r="D18" s="25" t="s">
        <v>123</v>
      </c>
      <c r="E18" s="25">
        <v>787.07000732421875</v>
      </c>
      <c r="F18" s="24"/>
      <c r="G18" s="25">
        <v>787.07000732421875</v>
      </c>
      <c r="H18" s="24"/>
      <c r="I18" s="24"/>
    </row>
    <row r="19" spans="1:9" s="10" customFormat="1" ht="15" customHeight="1" x14ac:dyDescent="0.2">
      <c r="A19" s="13"/>
      <c r="B19" s="13"/>
      <c r="C19" s="13"/>
      <c r="D19" s="13"/>
      <c r="E19" s="13"/>
      <c r="I19" s="14"/>
    </row>
    <row r="20" spans="1:9" s="15" customFormat="1" ht="15" customHeight="1" x14ac:dyDescent="0.2">
      <c r="A20" s="16" t="s">
        <v>117</v>
      </c>
      <c r="B20" s="17" t="s">
        <v>13</v>
      </c>
      <c r="C20" s="18"/>
      <c r="D20" s="18"/>
      <c r="H20" s="19"/>
    </row>
    <row r="21" spans="1:9" s="15" customFormat="1" ht="15" customHeight="1" x14ac:dyDescent="0.2">
      <c r="A21" s="20" t="s">
        <v>118</v>
      </c>
      <c r="B21" s="20" t="s">
        <v>119</v>
      </c>
      <c r="C21" s="20" t="s">
        <v>120</v>
      </c>
      <c r="D21" s="21" t="s">
        <v>121</v>
      </c>
      <c r="E21" s="20" t="s">
        <v>122</v>
      </c>
      <c r="F21" s="20" t="s">
        <v>175</v>
      </c>
      <c r="G21" s="20" t="s">
        <v>176</v>
      </c>
      <c r="H21" s="20" t="s">
        <v>177</v>
      </c>
      <c r="I21" s="20" t="s">
        <v>178</v>
      </c>
    </row>
    <row r="22" spans="1:9" ht="13.9" customHeight="1" x14ac:dyDescent="0.2">
      <c r="A22" s="22">
        <v>1</v>
      </c>
      <c r="B22" s="23" t="s">
        <v>30</v>
      </c>
      <c r="C22" s="22" t="s">
        <v>11</v>
      </c>
      <c r="D22" s="25">
        <v>2000</v>
      </c>
      <c r="E22" s="25">
        <f>SUM(G22:I22)</f>
        <v>2878.02001953125</v>
      </c>
      <c r="F22" s="24"/>
      <c r="G22" s="25">
        <v>1000</v>
      </c>
      <c r="H22" s="24">
        <v>878.02001953125</v>
      </c>
      <c r="I22" s="24">
        <v>1000</v>
      </c>
    </row>
    <row r="23" spans="1:9" ht="13.9" customHeight="1" x14ac:dyDescent="0.2">
      <c r="A23" s="22">
        <v>2</v>
      </c>
      <c r="B23" s="23" t="s">
        <v>35</v>
      </c>
      <c r="C23" s="22" t="s">
        <v>11</v>
      </c>
      <c r="D23" s="25">
        <v>1996.8300170898437</v>
      </c>
      <c r="E23" s="25">
        <f t="shared" ref="E23:E27" si="0">SUM(G23:I23)</f>
        <v>2905.6300048828125</v>
      </c>
      <c r="F23" s="24"/>
      <c r="G23" s="25">
        <v>908.79998779296875</v>
      </c>
      <c r="H23" s="24">
        <v>1000</v>
      </c>
      <c r="I23" s="24">
        <v>996.83001708984375</v>
      </c>
    </row>
    <row r="24" spans="1:9" ht="13.9" customHeight="1" x14ac:dyDescent="0.2">
      <c r="A24" s="22">
        <v>3</v>
      </c>
      <c r="B24" s="23" t="s">
        <v>133</v>
      </c>
      <c r="C24" s="22" t="s">
        <v>44</v>
      </c>
      <c r="D24" s="25">
        <v>780.6300048828125</v>
      </c>
      <c r="E24" s="25">
        <f t="shared" si="0"/>
        <v>780.6300048828125</v>
      </c>
      <c r="F24" s="24"/>
      <c r="G24" s="25">
        <v>0</v>
      </c>
      <c r="H24" s="24">
        <v>0</v>
      </c>
      <c r="I24" s="24">
        <v>780.6300048828125</v>
      </c>
    </row>
    <row r="25" spans="1:9" ht="13.9" customHeight="1" x14ac:dyDescent="0.2">
      <c r="A25" s="22"/>
      <c r="B25" s="23" t="s">
        <v>34</v>
      </c>
      <c r="C25" s="22" t="s">
        <v>11</v>
      </c>
      <c r="D25" s="25" t="s">
        <v>123</v>
      </c>
      <c r="E25" s="25">
        <f t="shared" si="0"/>
        <v>856.47998046875</v>
      </c>
      <c r="F25" s="24"/>
      <c r="G25" s="25">
        <v>856.47998046875</v>
      </c>
      <c r="H25" s="24"/>
      <c r="I25" s="24"/>
    </row>
    <row r="26" spans="1:9" ht="13.9" customHeight="1" x14ac:dyDescent="0.2">
      <c r="A26" s="22"/>
      <c r="B26" s="23" t="s">
        <v>31</v>
      </c>
      <c r="C26" s="22" t="s">
        <v>11</v>
      </c>
      <c r="D26" s="25" t="s">
        <v>123</v>
      </c>
      <c r="E26" s="25">
        <f>SUM(G26:I26)</f>
        <v>608.739990234375</v>
      </c>
      <c r="F26" s="24"/>
      <c r="G26" s="25"/>
      <c r="H26" s="24"/>
      <c r="I26" s="24">
        <v>608.739990234375</v>
      </c>
    </row>
    <row r="27" spans="1:9" ht="13.9" customHeight="1" x14ac:dyDescent="0.2">
      <c r="A27" s="22"/>
      <c r="B27" s="23" t="s">
        <v>29</v>
      </c>
      <c r="C27" s="22" t="s">
        <v>88</v>
      </c>
      <c r="D27" s="25" t="s">
        <v>123</v>
      </c>
      <c r="E27" s="25">
        <f t="shared" si="0"/>
        <v>0</v>
      </c>
      <c r="F27" s="24"/>
      <c r="G27" s="25">
        <v>0</v>
      </c>
      <c r="H27" s="24"/>
      <c r="I27" s="24"/>
    </row>
    <row r="28" spans="1:9" s="10" customFormat="1" ht="15" customHeight="1" x14ac:dyDescent="0.2">
      <c r="A28" s="13"/>
      <c r="B28" s="13"/>
      <c r="C28" s="13"/>
      <c r="D28" s="13"/>
      <c r="E28" s="13"/>
      <c r="I28" s="14"/>
    </row>
    <row r="29" spans="1:9" s="15" customFormat="1" ht="15" customHeight="1" x14ac:dyDescent="0.2">
      <c r="A29" s="16" t="s">
        <v>117</v>
      </c>
      <c r="B29" s="17" t="s">
        <v>14</v>
      </c>
      <c r="C29" s="18"/>
      <c r="D29" s="18"/>
      <c r="H29" s="19"/>
    </row>
    <row r="30" spans="1:9" s="15" customFormat="1" ht="15" customHeight="1" x14ac:dyDescent="0.2">
      <c r="A30" s="20" t="s">
        <v>118</v>
      </c>
      <c r="B30" s="20" t="s">
        <v>119</v>
      </c>
      <c r="C30" s="20" t="s">
        <v>120</v>
      </c>
      <c r="D30" s="21" t="s">
        <v>121</v>
      </c>
      <c r="E30" s="20" t="s">
        <v>122</v>
      </c>
      <c r="F30" s="20" t="s">
        <v>175</v>
      </c>
      <c r="G30" s="20" t="s">
        <v>176</v>
      </c>
      <c r="H30" s="20" t="s">
        <v>177</v>
      </c>
      <c r="I30" s="20" t="s">
        <v>178</v>
      </c>
    </row>
    <row r="31" spans="1:9" ht="13.9" customHeight="1" x14ac:dyDescent="0.2">
      <c r="A31" s="22">
        <v>1</v>
      </c>
      <c r="B31" s="23" t="s">
        <v>65</v>
      </c>
      <c r="C31" s="22" t="s">
        <v>44</v>
      </c>
      <c r="D31" s="25">
        <v>2000</v>
      </c>
      <c r="E31" s="25">
        <v>2942.780029296875</v>
      </c>
      <c r="F31" s="24"/>
      <c r="G31" s="25">
        <v>942.780029296875</v>
      </c>
      <c r="H31" s="24">
        <v>1000</v>
      </c>
      <c r="I31" s="24">
        <v>1000</v>
      </c>
    </row>
    <row r="32" spans="1:9" ht="13.9" customHeight="1" x14ac:dyDescent="0.2">
      <c r="A32" s="22">
        <v>2</v>
      </c>
      <c r="B32" s="23" t="s">
        <v>64</v>
      </c>
      <c r="C32" s="22" t="s">
        <v>11</v>
      </c>
      <c r="D32" s="25">
        <v>1999.010009765625</v>
      </c>
      <c r="E32" s="25">
        <v>2919.8300170898437</v>
      </c>
      <c r="F32" s="24"/>
      <c r="G32" s="25">
        <v>1000</v>
      </c>
      <c r="H32" s="24">
        <v>920.82000732421875</v>
      </c>
      <c r="I32" s="24">
        <v>999.010009765625</v>
      </c>
    </row>
    <row r="33" spans="1:9" ht="13.9" customHeight="1" x14ac:dyDescent="0.2">
      <c r="A33" s="22">
        <v>3</v>
      </c>
      <c r="B33" s="23" t="s">
        <v>66</v>
      </c>
      <c r="C33" s="22" t="s">
        <v>44</v>
      </c>
      <c r="D33" s="25">
        <v>1688.9299926757812</v>
      </c>
      <c r="E33" s="25">
        <v>2433.5299682617187</v>
      </c>
      <c r="F33" s="24"/>
      <c r="G33" s="25">
        <v>835.29998779296875</v>
      </c>
      <c r="H33" s="24">
        <v>853.6300048828125</v>
      </c>
      <c r="I33" s="24">
        <v>744.5999755859375</v>
      </c>
    </row>
    <row r="34" spans="1:9" ht="13.9" customHeight="1" x14ac:dyDescent="0.2">
      <c r="A34" s="22"/>
      <c r="B34" s="23" t="s">
        <v>163</v>
      </c>
      <c r="C34" s="22" t="s">
        <v>44</v>
      </c>
      <c r="D34" s="25" t="s">
        <v>123</v>
      </c>
      <c r="E34" s="25">
        <v>985.1099853515625</v>
      </c>
      <c r="F34" s="24"/>
      <c r="G34" s="25">
        <v>985.1099853515625</v>
      </c>
      <c r="H34" s="24"/>
      <c r="I34" s="24"/>
    </row>
    <row r="35" spans="1:9" ht="13.9" customHeight="1" x14ac:dyDescent="0.2">
      <c r="A35" s="22"/>
      <c r="B35" s="23" t="s">
        <v>47</v>
      </c>
      <c r="C35" s="22" t="s">
        <v>88</v>
      </c>
      <c r="D35" s="25" t="s">
        <v>123</v>
      </c>
      <c r="E35" s="25">
        <v>750.6400146484375</v>
      </c>
      <c r="F35" s="24"/>
      <c r="G35" s="25">
        <v>750.6400146484375</v>
      </c>
      <c r="H35" s="24"/>
      <c r="I35" s="24"/>
    </row>
    <row r="36" spans="1:9" s="10" customFormat="1" ht="15" customHeight="1" x14ac:dyDescent="0.2">
      <c r="A36" s="13"/>
      <c r="B36" s="13"/>
      <c r="C36" s="13"/>
      <c r="D36" s="13"/>
      <c r="E36" s="13"/>
      <c r="I36" s="14"/>
    </row>
    <row r="37" spans="1:9" s="15" customFormat="1" ht="15" customHeight="1" x14ac:dyDescent="0.2">
      <c r="A37" s="16" t="s">
        <v>117</v>
      </c>
      <c r="B37" s="17" t="s">
        <v>17</v>
      </c>
      <c r="C37" s="18"/>
      <c r="D37" s="18"/>
      <c r="H37" s="19"/>
    </row>
    <row r="38" spans="1:9" s="15" customFormat="1" ht="15" customHeight="1" x14ac:dyDescent="0.2">
      <c r="A38" s="20" t="s">
        <v>118</v>
      </c>
      <c r="B38" s="20" t="s">
        <v>119</v>
      </c>
      <c r="C38" s="20" t="s">
        <v>120</v>
      </c>
      <c r="D38" s="21" t="s">
        <v>121</v>
      </c>
      <c r="E38" s="20" t="s">
        <v>122</v>
      </c>
      <c r="F38" s="20" t="s">
        <v>175</v>
      </c>
      <c r="G38" s="20" t="s">
        <v>176</v>
      </c>
      <c r="H38" s="20" t="s">
        <v>177</v>
      </c>
      <c r="I38" s="20" t="s">
        <v>178</v>
      </c>
    </row>
    <row r="39" spans="1:9" ht="13.9" customHeight="1" x14ac:dyDescent="0.2">
      <c r="A39" s="22">
        <v>1</v>
      </c>
      <c r="B39" s="23" t="s">
        <v>56</v>
      </c>
      <c r="C39" s="22" t="s">
        <v>46</v>
      </c>
      <c r="D39" s="25">
        <v>2000</v>
      </c>
      <c r="E39" s="25">
        <v>3000</v>
      </c>
      <c r="F39" s="24"/>
      <c r="G39" s="25">
        <v>1000</v>
      </c>
      <c r="H39" s="24">
        <v>1000</v>
      </c>
      <c r="I39" s="24">
        <v>1000</v>
      </c>
    </row>
    <row r="40" spans="1:9" ht="13.9" customHeight="1" x14ac:dyDescent="0.2">
      <c r="A40" s="22">
        <v>2</v>
      </c>
      <c r="B40" s="23" t="s">
        <v>135</v>
      </c>
      <c r="C40" s="22" t="s">
        <v>11</v>
      </c>
      <c r="D40" s="25">
        <v>1631.300048828125</v>
      </c>
      <c r="E40" s="25">
        <v>1631.2999877929687</v>
      </c>
      <c r="F40" s="24"/>
      <c r="G40" s="25">
        <v>816.25</v>
      </c>
      <c r="H40" s="24"/>
      <c r="I40" s="24">
        <v>815.04998779296875</v>
      </c>
    </row>
    <row r="41" spans="1:9" ht="13.9" customHeight="1" x14ac:dyDescent="0.2">
      <c r="A41" s="22"/>
      <c r="B41" s="23" t="s">
        <v>53</v>
      </c>
      <c r="C41" s="22" t="s">
        <v>44</v>
      </c>
      <c r="D41" s="25" t="s">
        <v>123</v>
      </c>
      <c r="E41" s="25">
        <v>983.02001953125</v>
      </c>
      <c r="F41" s="24"/>
      <c r="G41" s="25">
        <v>983.02001953125</v>
      </c>
      <c r="H41" s="24">
        <v>0</v>
      </c>
      <c r="I41" s="24"/>
    </row>
    <row r="42" spans="1:9" s="10" customFormat="1" ht="15" customHeight="1" x14ac:dyDescent="0.2">
      <c r="A42" s="13"/>
      <c r="B42" s="13"/>
      <c r="C42" s="13"/>
      <c r="D42" s="13"/>
      <c r="E42" s="13"/>
      <c r="I42" s="14"/>
    </row>
    <row r="43" spans="1:9" s="15" customFormat="1" ht="15" customHeight="1" x14ac:dyDescent="0.2">
      <c r="A43" s="16" t="s">
        <v>117</v>
      </c>
      <c r="B43" s="17" t="s">
        <v>16</v>
      </c>
      <c r="C43" s="18"/>
      <c r="D43" s="18"/>
      <c r="H43" s="19"/>
    </row>
    <row r="44" spans="1:9" s="15" customFormat="1" ht="15" customHeight="1" x14ac:dyDescent="0.2">
      <c r="A44" s="20" t="s">
        <v>118</v>
      </c>
      <c r="B44" s="20" t="s">
        <v>119</v>
      </c>
      <c r="C44" s="20" t="s">
        <v>120</v>
      </c>
      <c r="D44" s="21" t="s">
        <v>121</v>
      </c>
      <c r="E44" s="20" t="s">
        <v>122</v>
      </c>
      <c r="F44" s="20" t="s">
        <v>175</v>
      </c>
      <c r="G44" s="20" t="s">
        <v>176</v>
      </c>
      <c r="H44" s="20" t="s">
        <v>177</v>
      </c>
      <c r="I44" s="20" t="s">
        <v>178</v>
      </c>
    </row>
    <row r="45" spans="1:9" ht="13.9" customHeight="1" x14ac:dyDescent="0.2">
      <c r="A45" s="22">
        <v>1</v>
      </c>
      <c r="B45" s="23" t="s">
        <v>33</v>
      </c>
      <c r="C45" s="22" t="s">
        <v>44</v>
      </c>
      <c r="D45" s="25">
        <v>2000</v>
      </c>
      <c r="E45" s="25">
        <f>SUM(G45:I45)</f>
        <v>2993.0700073242187</v>
      </c>
      <c r="F45" s="24"/>
      <c r="G45" s="25">
        <v>993.07000732421875</v>
      </c>
      <c r="H45" s="24">
        <v>1000</v>
      </c>
      <c r="I45" s="24">
        <v>1000</v>
      </c>
    </row>
    <row r="46" spans="1:9" ht="13.9" customHeight="1" x14ac:dyDescent="0.2">
      <c r="A46" s="22">
        <v>2</v>
      </c>
      <c r="B46" s="23" t="s">
        <v>57</v>
      </c>
      <c r="C46" s="22" t="s">
        <v>44</v>
      </c>
      <c r="D46" s="25">
        <v>1987.4599609375</v>
      </c>
      <c r="E46" s="25">
        <f t="shared" ref="E46:E52" si="1">SUM(G46:I46)</f>
        <v>1987.4599609375</v>
      </c>
      <c r="F46" s="24"/>
      <c r="G46" s="25">
        <v>0</v>
      </c>
      <c r="H46" s="24">
        <v>993.72998046875</v>
      </c>
      <c r="I46" s="24">
        <v>993.72998046875</v>
      </c>
    </row>
    <row r="47" spans="1:9" ht="13.9" customHeight="1" x14ac:dyDescent="0.2">
      <c r="A47" s="22">
        <v>3</v>
      </c>
      <c r="B47" s="23" t="s">
        <v>136</v>
      </c>
      <c r="C47" s="22" t="s">
        <v>44</v>
      </c>
      <c r="D47" s="25">
        <v>1658.0599975585937</v>
      </c>
      <c r="E47" s="25">
        <f t="shared" si="1"/>
        <v>2407.8499755859375</v>
      </c>
      <c r="F47" s="24"/>
      <c r="G47" s="25">
        <v>749.78997802734375</v>
      </c>
      <c r="H47" s="24">
        <v>818.96002197265625</v>
      </c>
      <c r="I47" s="24">
        <v>839.0999755859375</v>
      </c>
    </row>
    <row r="48" spans="1:9" ht="13.9" customHeight="1" x14ac:dyDescent="0.2">
      <c r="A48" s="22">
        <v>4</v>
      </c>
      <c r="B48" s="23" t="s">
        <v>137</v>
      </c>
      <c r="C48" s="22" t="s">
        <v>11</v>
      </c>
      <c r="D48" s="25">
        <v>1522.9599609375</v>
      </c>
      <c r="E48" s="25">
        <f t="shared" si="1"/>
        <v>2114.449951171875</v>
      </c>
      <c r="F48" s="24"/>
      <c r="G48" s="25">
        <v>591.489990234375</v>
      </c>
      <c r="H48" s="24">
        <v>754.29998779296875</v>
      </c>
      <c r="I48" s="24">
        <v>768.65997314453125</v>
      </c>
    </row>
    <row r="49" spans="1:13" ht="13.9" customHeight="1" x14ac:dyDescent="0.2">
      <c r="A49" s="22">
        <v>5</v>
      </c>
      <c r="B49" s="23" t="s">
        <v>116</v>
      </c>
      <c r="C49" s="22" t="s">
        <v>11</v>
      </c>
      <c r="D49" s="25">
        <v>1356.8099975585937</v>
      </c>
      <c r="E49" s="25">
        <f t="shared" si="1"/>
        <v>1796.0199890136719</v>
      </c>
      <c r="F49" s="24"/>
      <c r="G49" s="25">
        <v>439.20999145507812</v>
      </c>
      <c r="H49" s="24">
        <v>653.29998779296875</v>
      </c>
      <c r="I49" s="24">
        <v>703.510009765625</v>
      </c>
    </row>
    <row r="50" spans="1:13" ht="13.9" customHeight="1" x14ac:dyDescent="0.2">
      <c r="A50" s="22"/>
      <c r="B50" s="23" t="s">
        <v>58</v>
      </c>
      <c r="C50" s="22" t="s">
        <v>44</v>
      </c>
      <c r="D50" s="25" t="s">
        <v>123</v>
      </c>
      <c r="E50" s="25">
        <f t="shared" si="1"/>
        <v>1991.9299999999998</v>
      </c>
      <c r="F50" s="24"/>
      <c r="G50" s="25">
        <v>1000</v>
      </c>
      <c r="H50" s="24">
        <v>991.93</v>
      </c>
      <c r="I50" s="24"/>
    </row>
    <row r="51" spans="1:13" ht="13.9" customHeight="1" x14ac:dyDescent="0.2">
      <c r="A51" s="22"/>
      <c r="B51" s="23" t="s">
        <v>108</v>
      </c>
      <c r="C51" s="22" t="s">
        <v>44</v>
      </c>
      <c r="D51" s="25" t="s">
        <v>123</v>
      </c>
      <c r="E51" s="25">
        <f t="shared" si="1"/>
        <v>1823.9100146484375</v>
      </c>
      <c r="F51" s="24"/>
      <c r="G51" s="25">
        <v>936.3900146484375</v>
      </c>
      <c r="H51" s="24">
        <v>887.52</v>
      </c>
      <c r="I51" s="24"/>
    </row>
    <row r="52" spans="1:13" ht="13.9" customHeight="1" x14ac:dyDescent="0.2">
      <c r="A52" s="22"/>
      <c r="B52" s="23" t="s">
        <v>159</v>
      </c>
      <c r="C52" s="22" t="s">
        <v>11</v>
      </c>
      <c r="D52" s="25" t="s">
        <v>123</v>
      </c>
      <c r="E52" s="25">
        <f t="shared" si="1"/>
        <v>798.739990234375</v>
      </c>
      <c r="F52" s="24"/>
      <c r="G52" s="25">
        <v>798.739990234375</v>
      </c>
      <c r="H52" s="24"/>
      <c r="I52" s="24"/>
    </row>
    <row r="53" spans="1:13" s="10" customFormat="1" ht="15" customHeight="1" x14ac:dyDescent="0.2">
      <c r="A53" s="13"/>
      <c r="B53" s="13"/>
      <c r="C53" s="13"/>
      <c r="D53" s="13"/>
      <c r="E53" s="13"/>
      <c r="I53" s="14"/>
    </row>
    <row r="54" spans="1:13" s="15" customFormat="1" ht="15" customHeight="1" x14ac:dyDescent="0.2">
      <c r="A54" s="16" t="s">
        <v>117</v>
      </c>
      <c r="B54" s="17" t="s">
        <v>15</v>
      </c>
      <c r="C54" s="18"/>
      <c r="D54" s="18"/>
      <c r="H54" s="19"/>
    </row>
    <row r="55" spans="1:13" s="15" customFormat="1" ht="15" customHeight="1" x14ac:dyDescent="0.2">
      <c r="A55" s="20" t="s">
        <v>118</v>
      </c>
      <c r="B55" s="20" t="s">
        <v>119</v>
      </c>
      <c r="C55" s="20" t="s">
        <v>120</v>
      </c>
      <c r="D55" s="21" t="s">
        <v>121</v>
      </c>
      <c r="E55" s="20" t="s">
        <v>122</v>
      </c>
      <c r="F55" s="20" t="s">
        <v>175</v>
      </c>
      <c r="G55" s="20" t="s">
        <v>176</v>
      </c>
      <c r="H55" s="20" t="s">
        <v>177</v>
      </c>
      <c r="I55" s="20" t="s">
        <v>178</v>
      </c>
    </row>
    <row r="56" spans="1:13" ht="13.9" customHeight="1" x14ac:dyDescent="0.2">
      <c r="A56" s="22">
        <v>1</v>
      </c>
      <c r="B56" s="23" t="s">
        <v>138</v>
      </c>
      <c r="C56" s="22" t="s">
        <v>44</v>
      </c>
      <c r="D56" s="25">
        <v>1965.9500122070312</v>
      </c>
      <c r="E56" s="25">
        <v>2871.02001953125</v>
      </c>
      <c r="F56" s="24"/>
      <c r="G56" s="25">
        <v>1000</v>
      </c>
      <c r="H56" s="24">
        <v>905.07000732421875</v>
      </c>
      <c r="I56" s="24">
        <v>965.95001220703125</v>
      </c>
    </row>
    <row r="57" spans="1:13" ht="13.9" customHeight="1" x14ac:dyDescent="0.2">
      <c r="A57" s="22">
        <v>2</v>
      </c>
      <c r="B57" s="23" t="s">
        <v>61</v>
      </c>
      <c r="C57" s="22" t="s">
        <v>44</v>
      </c>
      <c r="D57" s="25">
        <v>1936.0599975585937</v>
      </c>
      <c r="E57" s="25">
        <v>2853.489990234375</v>
      </c>
      <c r="F57" s="24"/>
      <c r="G57" s="25">
        <v>937.90997314453125</v>
      </c>
      <c r="H57" s="24">
        <v>917.42999267578125</v>
      </c>
      <c r="I57" s="24">
        <v>998.1500244140625</v>
      </c>
    </row>
    <row r="58" spans="1:13" ht="13.9" customHeight="1" x14ac:dyDescent="0.2">
      <c r="A58" s="22"/>
      <c r="B58" s="23" t="s">
        <v>62</v>
      </c>
      <c r="C58" s="22" t="s">
        <v>44</v>
      </c>
      <c r="D58" s="25" t="s">
        <v>123</v>
      </c>
      <c r="E58" s="25">
        <v>952.20001220703125</v>
      </c>
      <c r="F58" s="24"/>
      <c r="G58" s="25">
        <v>952.20001220703125</v>
      </c>
      <c r="H58" s="24"/>
      <c r="I58" s="24"/>
    </row>
    <row r="59" spans="1:13" ht="13.9" customHeight="1" x14ac:dyDescent="0.2">
      <c r="A59" s="22"/>
      <c r="B59" s="23" t="s">
        <v>36</v>
      </c>
      <c r="C59" s="22" t="s">
        <v>44</v>
      </c>
      <c r="D59" s="25" t="s">
        <v>123</v>
      </c>
      <c r="E59" s="25">
        <v>1000</v>
      </c>
      <c r="F59" s="24"/>
      <c r="G59" s="25"/>
      <c r="H59" s="24"/>
      <c r="I59" s="24">
        <v>1000</v>
      </c>
    </row>
    <row r="60" spans="1:13" ht="13.9" customHeight="1" x14ac:dyDescent="0.2">
      <c r="A60" s="22"/>
      <c r="B60" s="23" t="s">
        <v>139</v>
      </c>
      <c r="C60" s="22" t="s">
        <v>11</v>
      </c>
      <c r="D60" s="25" t="s">
        <v>123</v>
      </c>
      <c r="E60" s="25">
        <v>697.969970703125</v>
      </c>
      <c r="F60" s="24"/>
      <c r="G60" s="25"/>
      <c r="H60" s="24"/>
      <c r="I60" s="24">
        <v>697.969970703125</v>
      </c>
    </row>
    <row r="61" spans="1:13" ht="13.9" customHeight="1" x14ac:dyDescent="0.2">
      <c r="A61" s="22"/>
      <c r="B61" s="23" t="s">
        <v>161</v>
      </c>
      <c r="C61" s="22" t="s">
        <v>148</v>
      </c>
      <c r="D61" s="25" t="s">
        <v>123</v>
      </c>
      <c r="E61" s="25">
        <v>0</v>
      </c>
      <c r="F61" s="24"/>
      <c r="G61" s="25">
        <v>0</v>
      </c>
      <c r="H61" s="24"/>
      <c r="I61" s="24"/>
    </row>
    <row r="62" spans="1:13" s="15" customFormat="1" ht="15" customHeight="1" x14ac:dyDescent="0.2">
      <c r="B62" s="18"/>
      <c r="C62" s="18"/>
      <c r="D62" s="18"/>
      <c r="G62" s="18"/>
      <c r="H62" s="26"/>
      <c r="I62" s="18"/>
      <c r="J62" s="18"/>
      <c r="M62" s="18"/>
    </row>
    <row r="63" spans="1:13" s="15" customFormat="1" ht="15" customHeight="1" x14ac:dyDescent="0.2">
      <c r="A63" s="16" t="s">
        <v>117</v>
      </c>
      <c r="B63" s="17" t="s">
        <v>19</v>
      </c>
      <c r="C63" s="18"/>
      <c r="D63" s="18"/>
      <c r="H63" s="19"/>
    </row>
    <row r="64" spans="1:13" s="15" customFormat="1" ht="15" customHeight="1" x14ac:dyDescent="0.2">
      <c r="A64" s="20" t="s">
        <v>118</v>
      </c>
      <c r="B64" s="20" t="s">
        <v>119</v>
      </c>
      <c r="C64" s="20" t="s">
        <v>120</v>
      </c>
      <c r="D64" s="21" t="s">
        <v>121</v>
      </c>
      <c r="E64" s="20" t="s">
        <v>122</v>
      </c>
      <c r="F64" s="20" t="s">
        <v>175</v>
      </c>
      <c r="G64" s="20" t="s">
        <v>176</v>
      </c>
      <c r="H64" s="20" t="s">
        <v>177</v>
      </c>
      <c r="I64" s="20" t="s">
        <v>178</v>
      </c>
    </row>
    <row r="65" spans="1:13" ht="13.9" customHeight="1" x14ac:dyDescent="0.2">
      <c r="A65" s="22">
        <v>1</v>
      </c>
      <c r="B65" s="23" t="s">
        <v>82</v>
      </c>
      <c r="C65" s="22" t="s">
        <v>44</v>
      </c>
      <c r="D65" s="25">
        <v>1960.530029296875</v>
      </c>
      <c r="E65" s="25">
        <v>1960.530029296875</v>
      </c>
      <c r="F65" s="24"/>
      <c r="G65" s="25">
        <v>0</v>
      </c>
      <c r="H65" s="24">
        <v>960.530029296875</v>
      </c>
      <c r="I65" s="24">
        <v>1000</v>
      </c>
    </row>
    <row r="66" spans="1:13" ht="13.9" customHeight="1" x14ac:dyDescent="0.2">
      <c r="A66" s="22">
        <v>2</v>
      </c>
      <c r="B66" s="23" t="s">
        <v>81</v>
      </c>
      <c r="C66" s="22" t="s">
        <v>11</v>
      </c>
      <c r="D66" s="25">
        <v>1849.6300048828125</v>
      </c>
      <c r="E66" s="25">
        <v>1849.6300048828125</v>
      </c>
      <c r="F66" s="24"/>
      <c r="G66" s="25">
        <v>880.280029296875</v>
      </c>
      <c r="H66" s="24"/>
      <c r="I66" s="24">
        <v>969.3499755859375</v>
      </c>
    </row>
    <row r="67" spans="1:13" ht="13.9" customHeight="1" x14ac:dyDescent="0.2">
      <c r="A67" s="22">
        <v>3</v>
      </c>
      <c r="B67" s="23" t="s">
        <v>77</v>
      </c>
      <c r="C67" s="22" t="s">
        <v>44</v>
      </c>
      <c r="D67" s="25">
        <v>1835.1799926757812</v>
      </c>
      <c r="E67" s="25">
        <v>2527.9500122070312</v>
      </c>
      <c r="F67" s="24"/>
      <c r="G67" s="25">
        <v>692.77001953125</v>
      </c>
      <c r="H67" s="24">
        <v>864.42999267578125</v>
      </c>
      <c r="I67" s="24">
        <v>970.75</v>
      </c>
    </row>
    <row r="68" spans="1:13" ht="13.9" customHeight="1" x14ac:dyDescent="0.2">
      <c r="A68" s="22">
        <v>4</v>
      </c>
      <c r="B68" s="23" t="s">
        <v>113</v>
      </c>
      <c r="C68" s="22" t="s">
        <v>44</v>
      </c>
      <c r="D68" s="25">
        <v>1832.4100341796875</v>
      </c>
      <c r="E68" s="25">
        <v>2700.4700317382812</v>
      </c>
      <c r="F68" s="24"/>
      <c r="G68" s="25">
        <v>880.8900146484375</v>
      </c>
      <c r="H68" s="24">
        <v>868.05999755859375</v>
      </c>
      <c r="I68" s="24">
        <v>951.52001953125</v>
      </c>
    </row>
    <row r="69" spans="1:13" ht="13.9" customHeight="1" x14ac:dyDescent="0.2">
      <c r="A69" s="22">
        <v>5</v>
      </c>
      <c r="B69" s="23" t="s">
        <v>83</v>
      </c>
      <c r="C69" s="22" t="s">
        <v>44</v>
      </c>
      <c r="D69" s="25">
        <v>1715.0499853515626</v>
      </c>
      <c r="E69" s="25">
        <v>1715.0499853515626</v>
      </c>
      <c r="F69" s="24"/>
      <c r="G69" s="25">
        <v>849.8599853515625</v>
      </c>
      <c r="H69" s="24">
        <v>865.19</v>
      </c>
      <c r="I69" s="24">
        <v>0</v>
      </c>
    </row>
    <row r="70" spans="1:13" ht="13.9" customHeight="1" x14ac:dyDescent="0.2">
      <c r="A70" s="22"/>
      <c r="B70" s="23" t="s">
        <v>76</v>
      </c>
      <c r="C70" s="22" t="s">
        <v>44</v>
      </c>
      <c r="D70" s="25" t="s">
        <v>123</v>
      </c>
      <c r="E70" s="25">
        <v>2000</v>
      </c>
      <c r="F70" s="24"/>
      <c r="G70" s="25">
        <v>1000</v>
      </c>
      <c r="H70" s="24">
        <v>1000</v>
      </c>
      <c r="I70" s="24"/>
    </row>
    <row r="71" spans="1:13" ht="13.9" customHeight="1" x14ac:dyDescent="0.2">
      <c r="A71" s="22"/>
      <c r="B71" s="23" t="s">
        <v>75</v>
      </c>
      <c r="C71" s="22" t="s">
        <v>11</v>
      </c>
      <c r="D71" s="25" t="s">
        <v>123</v>
      </c>
      <c r="E71" s="25">
        <v>1835.9199755859377</v>
      </c>
      <c r="F71" s="24"/>
      <c r="G71" s="25">
        <v>888.5999755859375</v>
      </c>
      <c r="H71" s="24">
        <v>947.32</v>
      </c>
      <c r="I71" s="24"/>
    </row>
    <row r="72" spans="1:13" ht="13.9" customHeight="1" x14ac:dyDescent="0.2">
      <c r="A72" s="22"/>
      <c r="B72" s="23" t="s">
        <v>79</v>
      </c>
      <c r="C72" s="22" t="s">
        <v>11</v>
      </c>
      <c r="D72" s="25" t="s">
        <v>123</v>
      </c>
      <c r="E72" s="25">
        <v>849.44000244140625</v>
      </c>
      <c r="F72" s="24"/>
      <c r="G72" s="25">
        <v>849.44000244140625</v>
      </c>
      <c r="H72" s="24"/>
      <c r="I72" s="24"/>
    </row>
    <row r="73" spans="1:13" ht="13.9" customHeight="1" x14ac:dyDescent="0.2">
      <c r="A73" s="22"/>
      <c r="B73" s="23" t="s">
        <v>90</v>
      </c>
      <c r="C73" s="22" t="s">
        <v>11</v>
      </c>
      <c r="D73" s="25" t="s">
        <v>123</v>
      </c>
      <c r="E73" s="25">
        <v>828.46002197265625</v>
      </c>
      <c r="F73" s="24"/>
      <c r="G73" s="25">
        <v>828.46002197265625</v>
      </c>
      <c r="H73" s="24"/>
      <c r="I73" s="24"/>
    </row>
    <row r="74" spans="1:13" s="15" customFormat="1" ht="15" customHeight="1" x14ac:dyDescent="0.2">
      <c r="B74" s="18"/>
      <c r="C74" s="18"/>
      <c r="D74" s="18"/>
      <c r="G74" s="18"/>
      <c r="H74" s="26"/>
      <c r="I74" s="18"/>
      <c r="J74" s="18"/>
      <c r="M74" s="18"/>
    </row>
    <row r="75" spans="1:13" s="15" customFormat="1" ht="15" customHeight="1" x14ac:dyDescent="0.2">
      <c r="A75" s="16" t="s">
        <v>117</v>
      </c>
      <c r="B75" s="17" t="s">
        <v>18</v>
      </c>
      <c r="C75" s="18"/>
      <c r="D75" s="18"/>
      <c r="H75" s="19"/>
    </row>
    <row r="76" spans="1:13" s="15" customFormat="1" ht="15" customHeight="1" x14ac:dyDescent="0.2">
      <c r="A76" s="20" t="s">
        <v>118</v>
      </c>
      <c r="B76" s="20" t="s">
        <v>119</v>
      </c>
      <c r="C76" s="20" t="s">
        <v>120</v>
      </c>
      <c r="D76" s="21" t="s">
        <v>121</v>
      </c>
      <c r="E76" s="20" t="s">
        <v>122</v>
      </c>
      <c r="F76" s="20" t="s">
        <v>175</v>
      </c>
      <c r="G76" s="20" t="s">
        <v>176</v>
      </c>
      <c r="H76" s="20" t="s">
        <v>177</v>
      </c>
      <c r="I76" s="20" t="s">
        <v>178</v>
      </c>
    </row>
    <row r="77" spans="1:13" ht="13.9" customHeight="1" x14ac:dyDescent="0.2">
      <c r="A77" s="22">
        <v>1</v>
      </c>
      <c r="B77" s="23" t="s">
        <v>71</v>
      </c>
      <c r="C77" s="22" t="s">
        <v>11</v>
      </c>
      <c r="D77" s="25">
        <v>1837.6099853515625</v>
      </c>
      <c r="E77" s="25">
        <f>SUM(G77:I77)</f>
        <v>1837.6099853515625</v>
      </c>
      <c r="F77" s="24"/>
      <c r="G77" s="25">
        <v>920.17999267578125</v>
      </c>
      <c r="H77" s="24">
        <v>917.42999267578125</v>
      </c>
      <c r="I77" s="24">
        <v>0</v>
      </c>
    </row>
    <row r="78" spans="1:13" ht="13.9" customHeight="1" x14ac:dyDescent="0.2">
      <c r="A78" s="22">
        <v>2</v>
      </c>
      <c r="B78" s="23" t="s">
        <v>70</v>
      </c>
      <c r="C78" s="22" t="s">
        <v>11</v>
      </c>
      <c r="D78" s="25">
        <v>1835.6799926757812</v>
      </c>
      <c r="E78" s="25">
        <f t="shared" ref="E78:E86" si="2">SUM(G78:I78)</f>
        <v>2576.4600219726562</v>
      </c>
      <c r="F78" s="24"/>
      <c r="G78" s="25">
        <v>835.67999267578125</v>
      </c>
      <c r="H78" s="24">
        <v>740.780029296875</v>
      </c>
      <c r="I78" s="24">
        <v>1000</v>
      </c>
    </row>
    <row r="79" spans="1:13" ht="13.9" customHeight="1" x14ac:dyDescent="0.2">
      <c r="A79" s="22">
        <v>3</v>
      </c>
      <c r="B79" s="23" t="s">
        <v>78</v>
      </c>
      <c r="C79" s="22" t="s">
        <v>11</v>
      </c>
      <c r="D79" s="25">
        <v>1820.5999755859375</v>
      </c>
      <c r="E79" s="25">
        <f t="shared" si="2"/>
        <v>1820.5999755859375</v>
      </c>
      <c r="F79" s="24"/>
      <c r="G79" s="25">
        <v>865.53997802734375</v>
      </c>
      <c r="H79" s="24"/>
      <c r="I79" s="24">
        <v>955.05999755859375</v>
      </c>
    </row>
    <row r="80" spans="1:13" ht="13.9" customHeight="1" x14ac:dyDescent="0.2">
      <c r="A80" s="22">
        <v>4</v>
      </c>
      <c r="B80" s="23" t="s">
        <v>114</v>
      </c>
      <c r="C80" s="22" t="s">
        <v>44</v>
      </c>
      <c r="D80" s="25">
        <v>1801.8800048828125</v>
      </c>
      <c r="E80" s="25">
        <f t="shared" si="2"/>
        <v>2616.1300048828125</v>
      </c>
      <c r="F80" s="24"/>
      <c r="G80" s="25">
        <v>814.25</v>
      </c>
      <c r="H80" s="24">
        <v>909.6400146484375</v>
      </c>
      <c r="I80" s="24">
        <v>892.239990234375</v>
      </c>
    </row>
    <row r="81" spans="1:13" ht="13.9" customHeight="1" x14ac:dyDescent="0.2">
      <c r="A81" s="22">
        <v>5</v>
      </c>
      <c r="B81" s="23" t="s">
        <v>74</v>
      </c>
      <c r="C81" s="22" t="s">
        <v>46</v>
      </c>
      <c r="D81" s="25">
        <v>1798.989990234375</v>
      </c>
      <c r="E81" s="25">
        <f t="shared" si="2"/>
        <v>1798.989990234375</v>
      </c>
      <c r="F81" s="24"/>
      <c r="G81" s="25"/>
      <c r="H81" s="24">
        <v>864.1300048828125</v>
      </c>
      <c r="I81" s="24">
        <v>934.8599853515625</v>
      </c>
    </row>
    <row r="82" spans="1:13" ht="13.9" customHeight="1" x14ac:dyDescent="0.2">
      <c r="A82" s="22"/>
      <c r="B82" s="23" t="s">
        <v>170</v>
      </c>
      <c r="C82" s="22" t="s">
        <v>44</v>
      </c>
      <c r="D82" s="25" t="s">
        <v>123</v>
      </c>
      <c r="E82" s="25">
        <f t="shared" si="2"/>
        <v>1905.28</v>
      </c>
      <c r="F82" s="24"/>
      <c r="G82" s="25">
        <v>1000</v>
      </c>
      <c r="H82" s="24">
        <v>905.28</v>
      </c>
      <c r="I82" s="24"/>
    </row>
    <row r="83" spans="1:13" ht="13.9" customHeight="1" x14ac:dyDescent="0.2">
      <c r="A83" s="22"/>
      <c r="B83" s="23" t="s">
        <v>80</v>
      </c>
      <c r="C83" s="22" t="s">
        <v>11</v>
      </c>
      <c r="D83" s="25" t="s">
        <v>123</v>
      </c>
      <c r="E83" s="25">
        <f t="shared" si="2"/>
        <v>926.3699951171875</v>
      </c>
      <c r="F83" s="24"/>
      <c r="G83" s="25">
        <v>926.3699951171875</v>
      </c>
      <c r="H83" s="24"/>
      <c r="I83" s="24"/>
    </row>
    <row r="84" spans="1:13" ht="13.9" customHeight="1" x14ac:dyDescent="0.2">
      <c r="A84" s="22"/>
      <c r="B84" s="23" t="s">
        <v>72</v>
      </c>
      <c r="C84" s="22" t="s">
        <v>44</v>
      </c>
      <c r="D84" s="25" t="s">
        <v>123</v>
      </c>
      <c r="E84" s="25">
        <f>SUM(G84:I84)</f>
        <v>906.260009765625</v>
      </c>
      <c r="F84" s="24"/>
      <c r="G84" s="25"/>
      <c r="H84" s="24"/>
      <c r="I84" s="24">
        <v>906.260009765625</v>
      </c>
    </row>
    <row r="85" spans="1:13" ht="13.9" customHeight="1" x14ac:dyDescent="0.2">
      <c r="A85" s="22"/>
      <c r="B85" s="23" t="s">
        <v>69</v>
      </c>
      <c r="C85" s="22" t="s">
        <v>11</v>
      </c>
      <c r="D85" s="25" t="s">
        <v>123</v>
      </c>
      <c r="E85" s="25">
        <f>SUM(G85:I85)</f>
        <v>0</v>
      </c>
      <c r="F85" s="24"/>
      <c r="G85" s="25"/>
      <c r="H85" s="24"/>
      <c r="I85" s="24">
        <v>0</v>
      </c>
    </row>
    <row r="86" spans="1:13" ht="13.9" customHeight="1" x14ac:dyDescent="0.2">
      <c r="A86" s="22"/>
      <c r="B86" s="23" t="s">
        <v>73</v>
      </c>
      <c r="C86" s="22" t="s">
        <v>11</v>
      </c>
      <c r="D86" s="25" t="s">
        <v>123</v>
      </c>
      <c r="E86" s="25">
        <f t="shared" si="2"/>
        <v>0</v>
      </c>
      <c r="F86" s="24"/>
      <c r="G86" s="25">
        <v>0</v>
      </c>
      <c r="H86" s="24"/>
      <c r="I86" s="24"/>
    </row>
    <row r="87" spans="1:13" s="15" customFormat="1" ht="15" customHeight="1" x14ac:dyDescent="0.2">
      <c r="B87" s="18"/>
      <c r="C87" s="18"/>
      <c r="D87" s="18"/>
      <c r="G87" s="18"/>
      <c r="H87" s="26"/>
      <c r="I87" s="18"/>
      <c r="J87" s="18"/>
      <c r="M87" s="18"/>
    </row>
    <row r="88" spans="1:13" s="15" customFormat="1" ht="15" customHeight="1" x14ac:dyDescent="0.2">
      <c r="A88" s="16" t="s">
        <v>117</v>
      </c>
      <c r="B88" s="17" t="s">
        <v>84</v>
      </c>
      <c r="C88" s="18"/>
      <c r="D88" s="18"/>
      <c r="H88" s="19"/>
    </row>
    <row r="89" spans="1:13" s="15" customFormat="1" ht="15" customHeight="1" x14ac:dyDescent="0.2">
      <c r="A89" s="20" t="s">
        <v>118</v>
      </c>
      <c r="B89" s="20" t="s">
        <v>119</v>
      </c>
      <c r="C89" s="20" t="s">
        <v>120</v>
      </c>
      <c r="D89" s="21" t="s">
        <v>121</v>
      </c>
      <c r="E89" s="20" t="s">
        <v>122</v>
      </c>
      <c r="F89" s="20" t="s">
        <v>175</v>
      </c>
      <c r="G89" s="20" t="s">
        <v>176</v>
      </c>
      <c r="H89" s="20" t="s">
        <v>177</v>
      </c>
      <c r="I89" s="20" t="s">
        <v>178</v>
      </c>
    </row>
    <row r="90" spans="1:13" ht="13.9" customHeight="1" x14ac:dyDescent="0.2">
      <c r="A90" s="22">
        <v>1</v>
      </c>
      <c r="B90" s="23" t="s">
        <v>110</v>
      </c>
      <c r="C90" s="22" t="s">
        <v>44</v>
      </c>
      <c r="D90" s="25">
        <v>1998</v>
      </c>
      <c r="E90" s="25">
        <v>2962.72998046875</v>
      </c>
      <c r="F90" s="24"/>
      <c r="G90" s="25">
        <v>1000</v>
      </c>
      <c r="H90" s="24">
        <v>998</v>
      </c>
      <c r="I90" s="24">
        <v>964.72998046875</v>
      </c>
    </row>
    <row r="91" spans="1:13" ht="13.9" customHeight="1" x14ac:dyDescent="0.2">
      <c r="A91" s="22">
        <v>2</v>
      </c>
      <c r="B91" s="23" t="s">
        <v>131</v>
      </c>
      <c r="C91" s="22" t="s">
        <v>44</v>
      </c>
      <c r="D91" s="25">
        <v>1921.739990234375</v>
      </c>
      <c r="E91" s="25">
        <v>2850.72998046875</v>
      </c>
      <c r="F91" s="24"/>
      <c r="G91" s="25">
        <v>935.5</v>
      </c>
      <c r="H91" s="24">
        <v>928.989990234375</v>
      </c>
      <c r="I91" s="24">
        <v>986.239990234375</v>
      </c>
    </row>
    <row r="92" spans="1:13" ht="13.9" customHeight="1" x14ac:dyDescent="0.2">
      <c r="A92" s="22">
        <v>3</v>
      </c>
      <c r="B92" s="23" t="s">
        <v>49</v>
      </c>
      <c r="C92" s="22" t="s">
        <v>44</v>
      </c>
      <c r="D92" s="25">
        <v>1855.0800170898437</v>
      </c>
      <c r="E92" s="25">
        <v>2745.9400024414062</v>
      </c>
      <c r="F92" s="24"/>
      <c r="G92" s="25">
        <v>941.32000732421875</v>
      </c>
      <c r="H92" s="24">
        <v>890.8599853515625</v>
      </c>
      <c r="I92" s="24">
        <v>913.760009765625</v>
      </c>
    </row>
    <row r="93" spans="1:13" ht="13.9" customHeight="1" x14ac:dyDescent="0.2">
      <c r="A93" s="22">
        <v>4</v>
      </c>
      <c r="B93" s="23" t="s">
        <v>43</v>
      </c>
      <c r="C93" s="22" t="s">
        <v>44</v>
      </c>
      <c r="D93" s="25">
        <v>1851.510009765625</v>
      </c>
      <c r="E93" s="25">
        <v>1851.510009765625</v>
      </c>
      <c r="F93" s="24"/>
      <c r="G93" s="25">
        <v>0</v>
      </c>
      <c r="H93" s="24">
        <v>973.67999267578125</v>
      </c>
      <c r="I93" s="24">
        <v>877.83001708984375</v>
      </c>
    </row>
    <row r="94" spans="1:13" ht="12" customHeight="1" x14ac:dyDescent="0.2">
      <c r="A94" s="22">
        <v>5</v>
      </c>
      <c r="B94" s="23" t="s">
        <v>67</v>
      </c>
      <c r="C94" s="22" t="s">
        <v>11</v>
      </c>
      <c r="D94" s="25">
        <v>1850.8099975585937</v>
      </c>
      <c r="E94" s="25">
        <v>2716.6400146484375</v>
      </c>
      <c r="F94" s="24"/>
      <c r="G94" s="25">
        <v>865.83001708984375</v>
      </c>
      <c r="H94" s="24">
        <v>913.3499755859375</v>
      </c>
      <c r="I94" s="24">
        <v>937.46002197265625</v>
      </c>
    </row>
    <row r="95" spans="1:13" ht="12" customHeight="1" x14ac:dyDescent="0.2">
      <c r="A95" s="22"/>
      <c r="B95" s="23" t="s">
        <v>106</v>
      </c>
      <c r="C95" s="22" t="s">
        <v>44</v>
      </c>
      <c r="D95" s="25" t="s">
        <v>123</v>
      </c>
      <c r="E95" s="25">
        <v>1988.1900024414062</v>
      </c>
      <c r="F95" s="24"/>
      <c r="G95" s="25">
        <v>988.19000244140625</v>
      </c>
      <c r="H95" s="24">
        <v>1000</v>
      </c>
      <c r="I95" s="24"/>
    </row>
    <row r="96" spans="1:13" ht="12" customHeight="1" x14ac:dyDescent="0.2">
      <c r="A96" s="22"/>
      <c r="B96" s="23" t="s">
        <v>107</v>
      </c>
      <c r="C96" s="22" t="s">
        <v>98</v>
      </c>
      <c r="D96" s="25" t="s">
        <v>123</v>
      </c>
      <c r="E96" s="25">
        <v>1000</v>
      </c>
      <c r="F96" s="24"/>
      <c r="G96" s="25"/>
      <c r="H96" s="24"/>
      <c r="I96" s="24">
        <v>1000</v>
      </c>
    </row>
    <row r="97" spans="1:9" ht="12" customHeight="1" x14ac:dyDescent="0.2">
      <c r="A97" s="22"/>
      <c r="B97" s="23" t="s">
        <v>45</v>
      </c>
      <c r="C97" s="22" t="s">
        <v>46</v>
      </c>
      <c r="D97" s="25" t="s">
        <v>123</v>
      </c>
      <c r="E97" s="25">
        <v>957.6400146484375</v>
      </c>
      <c r="F97" s="24"/>
      <c r="G97" s="25"/>
      <c r="H97" s="24"/>
      <c r="I97" s="24">
        <v>957.6400146484375</v>
      </c>
    </row>
    <row r="98" spans="1:9" ht="12" customHeight="1" x14ac:dyDescent="0.2">
      <c r="A98" s="22"/>
      <c r="B98" s="23" t="s">
        <v>63</v>
      </c>
      <c r="C98" s="22" t="s">
        <v>44</v>
      </c>
      <c r="D98" s="25" t="s">
        <v>123</v>
      </c>
      <c r="E98" s="25">
        <v>941.90997314453125</v>
      </c>
      <c r="F98" s="24"/>
      <c r="G98" s="25"/>
      <c r="H98" s="24"/>
      <c r="I98" s="24">
        <v>941.90997314453125</v>
      </c>
    </row>
    <row r="99" spans="1:9" ht="12" customHeight="1" x14ac:dyDescent="0.2">
      <c r="A99" s="22"/>
      <c r="B99" s="23" t="s">
        <v>68</v>
      </c>
      <c r="C99" s="22" t="s">
        <v>11</v>
      </c>
      <c r="D99" s="25" t="s">
        <v>123</v>
      </c>
      <c r="E99" s="25">
        <v>925.29998779296875</v>
      </c>
      <c r="F99" s="24"/>
      <c r="G99" s="25">
        <v>925.29998779296875</v>
      </c>
      <c r="H99" s="24"/>
      <c r="I99" s="24"/>
    </row>
    <row r="100" spans="1:9" ht="12" customHeight="1" x14ac:dyDescent="0.2">
      <c r="A100" s="22"/>
      <c r="B100" s="23" t="s">
        <v>152</v>
      </c>
      <c r="C100" s="22" t="s">
        <v>148</v>
      </c>
      <c r="D100" s="25" t="s">
        <v>123</v>
      </c>
      <c r="E100" s="25">
        <v>890.1199951171875</v>
      </c>
      <c r="F100" s="24"/>
      <c r="G100" s="25">
        <v>890.1199951171875</v>
      </c>
      <c r="H100" s="24"/>
      <c r="I100" s="24"/>
    </row>
    <row r="101" spans="1:9" ht="12" customHeight="1" x14ac:dyDescent="0.2">
      <c r="A101" s="22"/>
      <c r="B101" s="23" t="s">
        <v>132</v>
      </c>
      <c r="C101" s="22" t="s">
        <v>46</v>
      </c>
      <c r="D101" s="25" t="s">
        <v>123</v>
      </c>
      <c r="E101" s="25">
        <v>833.219970703125</v>
      </c>
      <c r="F101" s="24"/>
      <c r="G101" s="25"/>
      <c r="H101" s="24"/>
      <c r="I101" s="24">
        <v>833.219970703125</v>
      </c>
    </row>
    <row r="102" spans="1:9" ht="12" customHeight="1" x14ac:dyDescent="0.2">
      <c r="A102" s="22"/>
      <c r="B102" s="23" t="s">
        <v>180</v>
      </c>
      <c r="C102" s="22" t="s">
        <v>46</v>
      </c>
      <c r="D102" s="25" t="s">
        <v>123</v>
      </c>
      <c r="E102" s="25">
        <v>825.09</v>
      </c>
      <c r="F102" s="24"/>
      <c r="G102" s="25"/>
      <c r="H102" s="24">
        <v>825.09</v>
      </c>
      <c r="I102" s="24"/>
    </row>
    <row r="103" spans="1:9" ht="13.9" customHeight="1" x14ac:dyDescent="0.2">
      <c r="A103" s="44"/>
    </row>
    <row r="104" spans="1:9" ht="13.9" customHeight="1" x14ac:dyDescent="0.2"/>
    <row r="105" spans="1:9" ht="13.9" customHeight="1" x14ac:dyDescent="0.2"/>
    <row r="106" spans="1:9" ht="13.9" customHeight="1" x14ac:dyDescent="0.2"/>
    <row r="107" spans="1:9" ht="13.9" customHeight="1" x14ac:dyDescent="0.2"/>
    <row r="108" spans="1:9" ht="13.9" customHeight="1" x14ac:dyDescent="0.2"/>
    <row r="109" spans="1:9" ht="13.9" customHeight="1" x14ac:dyDescent="0.2"/>
    <row r="110" spans="1:9" ht="13.9" customHeight="1" x14ac:dyDescent="0.2"/>
    <row r="111" spans="1:9" ht="13.9" customHeight="1" x14ac:dyDescent="0.2"/>
    <row r="112" spans="1:9" ht="13.9" customHeight="1" x14ac:dyDescent="0.2"/>
    <row r="113" ht="13.9" customHeight="1" x14ac:dyDescent="0.2"/>
    <row r="114" ht="13.9" customHeight="1" x14ac:dyDescent="0.2"/>
    <row r="115" ht="13.9" customHeight="1" x14ac:dyDescent="0.2"/>
    <row r="116" ht="13.9" customHeight="1" x14ac:dyDescent="0.2"/>
    <row r="117" ht="13.9" customHeight="1" x14ac:dyDescent="0.2"/>
    <row r="118" ht="13.9" customHeight="1" x14ac:dyDescent="0.2"/>
    <row r="119" ht="13.9" customHeight="1" x14ac:dyDescent="0.2"/>
    <row r="120" ht="13.9" customHeight="1" x14ac:dyDescent="0.2"/>
    <row r="121" ht="13.9" customHeight="1" x14ac:dyDescent="0.2"/>
    <row r="122" ht="13.9" customHeight="1" x14ac:dyDescent="0.2"/>
    <row r="123" ht="13.9" customHeight="1" x14ac:dyDescent="0.2"/>
    <row r="124" ht="13.9" customHeight="1" x14ac:dyDescent="0.2"/>
    <row r="125" ht="13.9" customHeight="1" x14ac:dyDescent="0.2"/>
    <row r="126" ht="13.9" customHeight="1" x14ac:dyDescent="0.2"/>
    <row r="127" ht="13.9" customHeight="1" x14ac:dyDescent="0.2"/>
    <row r="128" ht="13.9" customHeight="1" x14ac:dyDescent="0.2"/>
    <row r="129" ht="13.9" customHeight="1" x14ac:dyDescent="0.2"/>
    <row r="130" ht="13.9" customHeight="1" x14ac:dyDescent="0.2"/>
    <row r="131" ht="13.9" customHeight="1" x14ac:dyDescent="0.2"/>
    <row r="132" ht="13.9" customHeight="1" x14ac:dyDescent="0.2"/>
    <row r="133" ht="13.9" customHeight="1" x14ac:dyDescent="0.2"/>
    <row r="134" ht="13.9" customHeight="1" x14ac:dyDescent="0.2"/>
  </sheetData>
  <mergeCells count="1">
    <mergeCell ref="A1:I1"/>
  </mergeCells>
  <pageMargins left="0.25" right="0.25" top="0.75" bottom="0.75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D28" sqref="D28"/>
    </sheetView>
  </sheetViews>
  <sheetFormatPr baseColWidth="10" defaultRowHeight="12.75" x14ac:dyDescent="0.2"/>
  <cols>
    <col min="1" max="1" width="15.140625" bestFit="1" customWidth="1"/>
    <col min="2" max="2" width="10.42578125" customWidth="1"/>
    <col min="3" max="3" width="8.85546875" bestFit="1" customWidth="1"/>
    <col min="4" max="4" width="20.140625" bestFit="1" customWidth="1"/>
    <col min="5" max="5" width="8" bestFit="1" customWidth="1"/>
    <col min="6" max="6" width="10.7109375" bestFit="1" customWidth="1"/>
    <col min="7" max="7" width="11" bestFit="1" customWidth="1"/>
    <col min="8" max="8" width="25.28515625" bestFit="1" customWidth="1"/>
    <col min="9" max="9" width="6" bestFit="1" customWidth="1"/>
    <col min="10" max="10" width="13.140625" bestFit="1" customWidth="1"/>
    <col min="11" max="11" width="20.5703125" bestFit="1" customWidth="1"/>
    <col min="12" max="12" width="7.5703125" bestFit="1" customWidth="1"/>
  </cols>
  <sheetData>
    <row r="1" spans="1:14" ht="15" x14ac:dyDescent="0.25">
      <c r="A1" s="37" t="s">
        <v>37</v>
      </c>
      <c r="B1" s="27" t="s">
        <v>124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" x14ac:dyDescent="0.25">
      <c r="A2" s="37" t="s">
        <v>38</v>
      </c>
      <c r="B2" s="61" t="s">
        <v>188</v>
      </c>
      <c r="C2" s="27"/>
      <c r="D2" s="27"/>
      <c r="E2" s="37" t="s">
        <v>39</v>
      </c>
      <c r="F2" s="39">
        <v>42148</v>
      </c>
      <c r="G2" s="27"/>
      <c r="H2" s="27"/>
      <c r="I2" s="27"/>
      <c r="J2" s="27"/>
      <c r="K2" s="27"/>
      <c r="L2" s="27"/>
      <c r="M2" s="27"/>
      <c r="N2" s="27"/>
    </row>
    <row r="3" spans="1:14" ht="15" x14ac:dyDescent="0.25">
      <c r="A3" s="38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5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5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5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5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5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5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workbookViewId="0">
      <selection activeCell="O21" sqref="O21:O28"/>
    </sheetView>
  </sheetViews>
  <sheetFormatPr baseColWidth="10" defaultColWidth="9.140625" defaultRowHeight="15" x14ac:dyDescent="0.25"/>
  <cols>
    <col min="1" max="1" width="14.85546875" style="45" customWidth="1"/>
    <col min="2" max="2" width="10.28515625" style="45" customWidth="1"/>
    <col min="3" max="3" width="8.85546875" style="45" bestFit="1" customWidth="1"/>
    <col min="4" max="4" width="25.42578125" style="45" bestFit="1" customWidth="1"/>
    <col min="5" max="5" width="8" style="45" bestFit="1" customWidth="1"/>
    <col min="6" max="6" width="10.7109375" style="46" bestFit="1" customWidth="1"/>
    <col min="7" max="7" width="11.85546875" style="45" hidden="1" customWidth="1"/>
    <col min="8" max="8" width="11" style="46" bestFit="1" customWidth="1"/>
    <col min="9" max="9" width="12.28515625" style="45" hidden="1" customWidth="1"/>
    <col min="10" max="10" width="17" style="45" bestFit="1" customWidth="1"/>
    <col min="11" max="11" width="6" style="45" bestFit="1" customWidth="1"/>
    <col min="12" max="12" width="13.140625" style="47" bestFit="1" customWidth="1"/>
    <col min="13" max="13" width="13.28515625" style="47" hidden="1" customWidth="1"/>
    <col min="14" max="14" width="20.5703125" style="48" bestFit="1" customWidth="1"/>
    <col min="15" max="15" width="7.5703125" style="45" bestFit="1" customWidth="1"/>
    <col min="16" max="16" width="9.140625" style="45" customWidth="1"/>
    <col min="17" max="17" width="0" style="45" hidden="1" customWidth="1"/>
    <col min="18" max="256" width="9.140625" style="45"/>
    <col min="257" max="257" width="18.7109375" style="45" customWidth="1"/>
    <col min="258" max="258" width="18" style="45" customWidth="1"/>
    <col min="259" max="259" width="8.85546875" style="45" bestFit="1" customWidth="1"/>
    <col min="260" max="260" width="25.42578125" style="45" bestFit="1" customWidth="1"/>
    <col min="261" max="261" width="8" style="45" bestFit="1" customWidth="1"/>
    <col min="262" max="262" width="10.7109375" style="45" bestFit="1" customWidth="1"/>
    <col min="263" max="263" width="0" style="45" hidden="1" customWidth="1"/>
    <col min="264" max="264" width="11" style="45" bestFit="1" customWidth="1"/>
    <col min="265" max="265" width="0" style="45" hidden="1" customWidth="1"/>
    <col min="266" max="266" width="17" style="45" bestFit="1" customWidth="1"/>
    <col min="267" max="267" width="6" style="45" bestFit="1" customWidth="1"/>
    <col min="268" max="268" width="13.140625" style="45" bestFit="1" customWidth="1"/>
    <col min="269" max="269" width="0" style="45" hidden="1" customWidth="1"/>
    <col min="270" max="270" width="20.5703125" style="45" bestFit="1" customWidth="1"/>
    <col min="271" max="271" width="7.5703125" style="45" bestFit="1" customWidth="1"/>
    <col min="272" max="272" width="9.140625" style="45" customWidth="1"/>
    <col min="273" max="273" width="0" style="45" hidden="1" customWidth="1"/>
    <col min="274" max="512" width="9.140625" style="45"/>
    <col min="513" max="513" width="18.7109375" style="45" customWidth="1"/>
    <col min="514" max="514" width="18" style="45" customWidth="1"/>
    <col min="515" max="515" width="8.85546875" style="45" bestFit="1" customWidth="1"/>
    <col min="516" max="516" width="25.42578125" style="45" bestFit="1" customWidth="1"/>
    <col min="517" max="517" width="8" style="45" bestFit="1" customWidth="1"/>
    <col min="518" max="518" width="10.7109375" style="45" bestFit="1" customWidth="1"/>
    <col min="519" max="519" width="0" style="45" hidden="1" customWidth="1"/>
    <col min="520" max="520" width="11" style="45" bestFit="1" customWidth="1"/>
    <col min="521" max="521" width="0" style="45" hidden="1" customWidth="1"/>
    <col min="522" max="522" width="17" style="45" bestFit="1" customWidth="1"/>
    <col min="523" max="523" width="6" style="45" bestFit="1" customWidth="1"/>
    <col min="524" max="524" width="13.140625" style="45" bestFit="1" customWidth="1"/>
    <col min="525" max="525" width="0" style="45" hidden="1" customWidth="1"/>
    <col min="526" max="526" width="20.5703125" style="45" bestFit="1" customWidth="1"/>
    <col min="527" max="527" width="7.5703125" style="45" bestFit="1" customWidth="1"/>
    <col min="528" max="528" width="9.140625" style="45" customWidth="1"/>
    <col min="529" max="529" width="0" style="45" hidden="1" customWidth="1"/>
    <col min="530" max="768" width="9.140625" style="45"/>
    <col min="769" max="769" width="18.7109375" style="45" customWidth="1"/>
    <col min="770" max="770" width="18" style="45" customWidth="1"/>
    <col min="771" max="771" width="8.85546875" style="45" bestFit="1" customWidth="1"/>
    <col min="772" max="772" width="25.42578125" style="45" bestFit="1" customWidth="1"/>
    <col min="773" max="773" width="8" style="45" bestFit="1" customWidth="1"/>
    <col min="774" max="774" width="10.7109375" style="45" bestFit="1" customWidth="1"/>
    <col min="775" max="775" width="0" style="45" hidden="1" customWidth="1"/>
    <col min="776" max="776" width="11" style="45" bestFit="1" customWidth="1"/>
    <col min="777" max="777" width="0" style="45" hidden="1" customWidth="1"/>
    <col min="778" max="778" width="17" style="45" bestFit="1" customWidth="1"/>
    <col min="779" max="779" width="6" style="45" bestFit="1" customWidth="1"/>
    <col min="780" max="780" width="13.140625" style="45" bestFit="1" customWidth="1"/>
    <col min="781" max="781" width="0" style="45" hidden="1" customWidth="1"/>
    <col min="782" max="782" width="20.5703125" style="45" bestFit="1" customWidth="1"/>
    <col min="783" max="783" width="7.5703125" style="45" bestFit="1" customWidth="1"/>
    <col min="784" max="784" width="9.140625" style="45" customWidth="1"/>
    <col min="785" max="785" width="0" style="45" hidden="1" customWidth="1"/>
    <col min="786" max="1024" width="9.140625" style="45"/>
    <col min="1025" max="1025" width="18.7109375" style="45" customWidth="1"/>
    <col min="1026" max="1026" width="18" style="45" customWidth="1"/>
    <col min="1027" max="1027" width="8.85546875" style="45" bestFit="1" customWidth="1"/>
    <col min="1028" max="1028" width="25.42578125" style="45" bestFit="1" customWidth="1"/>
    <col min="1029" max="1029" width="8" style="45" bestFit="1" customWidth="1"/>
    <col min="1030" max="1030" width="10.7109375" style="45" bestFit="1" customWidth="1"/>
    <col min="1031" max="1031" width="0" style="45" hidden="1" customWidth="1"/>
    <col min="1032" max="1032" width="11" style="45" bestFit="1" customWidth="1"/>
    <col min="1033" max="1033" width="0" style="45" hidden="1" customWidth="1"/>
    <col min="1034" max="1034" width="17" style="45" bestFit="1" customWidth="1"/>
    <col min="1035" max="1035" width="6" style="45" bestFit="1" customWidth="1"/>
    <col min="1036" max="1036" width="13.140625" style="45" bestFit="1" customWidth="1"/>
    <col min="1037" max="1037" width="0" style="45" hidden="1" customWidth="1"/>
    <col min="1038" max="1038" width="20.5703125" style="45" bestFit="1" customWidth="1"/>
    <col min="1039" max="1039" width="7.5703125" style="45" bestFit="1" customWidth="1"/>
    <col min="1040" max="1040" width="9.140625" style="45" customWidth="1"/>
    <col min="1041" max="1041" width="0" style="45" hidden="1" customWidth="1"/>
    <col min="1042" max="1280" width="9.140625" style="45"/>
    <col min="1281" max="1281" width="18.7109375" style="45" customWidth="1"/>
    <col min="1282" max="1282" width="18" style="45" customWidth="1"/>
    <col min="1283" max="1283" width="8.85546875" style="45" bestFit="1" customWidth="1"/>
    <col min="1284" max="1284" width="25.42578125" style="45" bestFit="1" customWidth="1"/>
    <col min="1285" max="1285" width="8" style="45" bestFit="1" customWidth="1"/>
    <col min="1286" max="1286" width="10.7109375" style="45" bestFit="1" customWidth="1"/>
    <col min="1287" max="1287" width="0" style="45" hidden="1" customWidth="1"/>
    <col min="1288" max="1288" width="11" style="45" bestFit="1" customWidth="1"/>
    <col min="1289" max="1289" width="0" style="45" hidden="1" customWidth="1"/>
    <col min="1290" max="1290" width="17" style="45" bestFit="1" customWidth="1"/>
    <col min="1291" max="1291" width="6" style="45" bestFit="1" customWidth="1"/>
    <col min="1292" max="1292" width="13.140625" style="45" bestFit="1" customWidth="1"/>
    <col min="1293" max="1293" width="0" style="45" hidden="1" customWidth="1"/>
    <col min="1294" max="1294" width="20.5703125" style="45" bestFit="1" customWidth="1"/>
    <col min="1295" max="1295" width="7.5703125" style="45" bestFit="1" customWidth="1"/>
    <col min="1296" max="1296" width="9.140625" style="45" customWidth="1"/>
    <col min="1297" max="1297" width="0" style="45" hidden="1" customWidth="1"/>
    <col min="1298" max="1536" width="9.140625" style="45"/>
    <col min="1537" max="1537" width="18.7109375" style="45" customWidth="1"/>
    <col min="1538" max="1538" width="18" style="45" customWidth="1"/>
    <col min="1539" max="1539" width="8.85546875" style="45" bestFit="1" customWidth="1"/>
    <col min="1540" max="1540" width="25.42578125" style="45" bestFit="1" customWidth="1"/>
    <col min="1541" max="1541" width="8" style="45" bestFit="1" customWidth="1"/>
    <col min="1542" max="1542" width="10.7109375" style="45" bestFit="1" customWidth="1"/>
    <col min="1543" max="1543" width="0" style="45" hidden="1" customWidth="1"/>
    <col min="1544" max="1544" width="11" style="45" bestFit="1" customWidth="1"/>
    <col min="1545" max="1545" width="0" style="45" hidden="1" customWidth="1"/>
    <col min="1546" max="1546" width="17" style="45" bestFit="1" customWidth="1"/>
    <col min="1547" max="1547" width="6" style="45" bestFit="1" customWidth="1"/>
    <col min="1548" max="1548" width="13.140625" style="45" bestFit="1" customWidth="1"/>
    <col min="1549" max="1549" width="0" style="45" hidden="1" customWidth="1"/>
    <col min="1550" max="1550" width="20.5703125" style="45" bestFit="1" customWidth="1"/>
    <col min="1551" max="1551" width="7.5703125" style="45" bestFit="1" customWidth="1"/>
    <col min="1552" max="1552" width="9.140625" style="45" customWidth="1"/>
    <col min="1553" max="1553" width="0" style="45" hidden="1" customWidth="1"/>
    <col min="1554" max="1792" width="9.140625" style="45"/>
    <col min="1793" max="1793" width="18.7109375" style="45" customWidth="1"/>
    <col min="1794" max="1794" width="18" style="45" customWidth="1"/>
    <col min="1795" max="1795" width="8.85546875" style="45" bestFit="1" customWidth="1"/>
    <col min="1796" max="1796" width="25.42578125" style="45" bestFit="1" customWidth="1"/>
    <col min="1797" max="1797" width="8" style="45" bestFit="1" customWidth="1"/>
    <col min="1798" max="1798" width="10.7109375" style="45" bestFit="1" customWidth="1"/>
    <col min="1799" max="1799" width="0" style="45" hidden="1" customWidth="1"/>
    <col min="1800" max="1800" width="11" style="45" bestFit="1" customWidth="1"/>
    <col min="1801" max="1801" width="0" style="45" hidden="1" customWidth="1"/>
    <col min="1802" max="1802" width="17" style="45" bestFit="1" customWidth="1"/>
    <col min="1803" max="1803" width="6" style="45" bestFit="1" customWidth="1"/>
    <col min="1804" max="1804" width="13.140625" style="45" bestFit="1" customWidth="1"/>
    <col min="1805" max="1805" width="0" style="45" hidden="1" customWidth="1"/>
    <col min="1806" max="1806" width="20.5703125" style="45" bestFit="1" customWidth="1"/>
    <col min="1807" max="1807" width="7.5703125" style="45" bestFit="1" customWidth="1"/>
    <col min="1808" max="1808" width="9.140625" style="45" customWidth="1"/>
    <col min="1809" max="1809" width="0" style="45" hidden="1" customWidth="1"/>
    <col min="1810" max="2048" width="9.140625" style="45"/>
    <col min="2049" max="2049" width="18.7109375" style="45" customWidth="1"/>
    <col min="2050" max="2050" width="18" style="45" customWidth="1"/>
    <col min="2051" max="2051" width="8.85546875" style="45" bestFit="1" customWidth="1"/>
    <col min="2052" max="2052" width="25.42578125" style="45" bestFit="1" customWidth="1"/>
    <col min="2053" max="2053" width="8" style="45" bestFit="1" customWidth="1"/>
    <col min="2054" max="2054" width="10.7109375" style="45" bestFit="1" customWidth="1"/>
    <col min="2055" max="2055" width="0" style="45" hidden="1" customWidth="1"/>
    <col min="2056" max="2056" width="11" style="45" bestFit="1" customWidth="1"/>
    <col min="2057" max="2057" width="0" style="45" hidden="1" customWidth="1"/>
    <col min="2058" max="2058" width="17" style="45" bestFit="1" customWidth="1"/>
    <col min="2059" max="2059" width="6" style="45" bestFit="1" customWidth="1"/>
    <col min="2060" max="2060" width="13.140625" style="45" bestFit="1" customWidth="1"/>
    <col min="2061" max="2061" width="0" style="45" hidden="1" customWidth="1"/>
    <col min="2062" max="2062" width="20.5703125" style="45" bestFit="1" customWidth="1"/>
    <col min="2063" max="2063" width="7.5703125" style="45" bestFit="1" customWidth="1"/>
    <col min="2064" max="2064" width="9.140625" style="45" customWidth="1"/>
    <col min="2065" max="2065" width="0" style="45" hidden="1" customWidth="1"/>
    <col min="2066" max="2304" width="9.140625" style="45"/>
    <col min="2305" max="2305" width="18.7109375" style="45" customWidth="1"/>
    <col min="2306" max="2306" width="18" style="45" customWidth="1"/>
    <col min="2307" max="2307" width="8.85546875" style="45" bestFit="1" customWidth="1"/>
    <col min="2308" max="2308" width="25.42578125" style="45" bestFit="1" customWidth="1"/>
    <col min="2309" max="2309" width="8" style="45" bestFit="1" customWidth="1"/>
    <col min="2310" max="2310" width="10.7109375" style="45" bestFit="1" customWidth="1"/>
    <col min="2311" max="2311" width="0" style="45" hidden="1" customWidth="1"/>
    <col min="2312" max="2312" width="11" style="45" bestFit="1" customWidth="1"/>
    <col min="2313" max="2313" width="0" style="45" hidden="1" customWidth="1"/>
    <col min="2314" max="2314" width="17" style="45" bestFit="1" customWidth="1"/>
    <col min="2315" max="2315" width="6" style="45" bestFit="1" customWidth="1"/>
    <col min="2316" max="2316" width="13.140625" style="45" bestFit="1" customWidth="1"/>
    <col min="2317" max="2317" width="0" style="45" hidden="1" customWidth="1"/>
    <col min="2318" max="2318" width="20.5703125" style="45" bestFit="1" customWidth="1"/>
    <col min="2319" max="2319" width="7.5703125" style="45" bestFit="1" customWidth="1"/>
    <col min="2320" max="2320" width="9.140625" style="45" customWidth="1"/>
    <col min="2321" max="2321" width="0" style="45" hidden="1" customWidth="1"/>
    <col min="2322" max="2560" width="9.140625" style="45"/>
    <col min="2561" max="2561" width="18.7109375" style="45" customWidth="1"/>
    <col min="2562" max="2562" width="18" style="45" customWidth="1"/>
    <col min="2563" max="2563" width="8.85546875" style="45" bestFit="1" customWidth="1"/>
    <col min="2564" max="2564" width="25.42578125" style="45" bestFit="1" customWidth="1"/>
    <col min="2565" max="2565" width="8" style="45" bestFit="1" customWidth="1"/>
    <col min="2566" max="2566" width="10.7109375" style="45" bestFit="1" customWidth="1"/>
    <col min="2567" max="2567" width="0" style="45" hidden="1" customWidth="1"/>
    <col min="2568" max="2568" width="11" style="45" bestFit="1" customWidth="1"/>
    <col min="2569" max="2569" width="0" style="45" hidden="1" customWidth="1"/>
    <col min="2570" max="2570" width="17" style="45" bestFit="1" customWidth="1"/>
    <col min="2571" max="2571" width="6" style="45" bestFit="1" customWidth="1"/>
    <col min="2572" max="2572" width="13.140625" style="45" bestFit="1" customWidth="1"/>
    <col min="2573" max="2573" width="0" style="45" hidden="1" customWidth="1"/>
    <col min="2574" max="2574" width="20.5703125" style="45" bestFit="1" customWidth="1"/>
    <col min="2575" max="2575" width="7.5703125" style="45" bestFit="1" customWidth="1"/>
    <col min="2576" max="2576" width="9.140625" style="45" customWidth="1"/>
    <col min="2577" max="2577" width="0" style="45" hidden="1" customWidth="1"/>
    <col min="2578" max="2816" width="9.140625" style="45"/>
    <col min="2817" max="2817" width="18.7109375" style="45" customWidth="1"/>
    <col min="2818" max="2818" width="18" style="45" customWidth="1"/>
    <col min="2819" max="2819" width="8.85546875" style="45" bestFit="1" customWidth="1"/>
    <col min="2820" max="2820" width="25.42578125" style="45" bestFit="1" customWidth="1"/>
    <col min="2821" max="2821" width="8" style="45" bestFit="1" customWidth="1"/>
    <col min="2822" max="2822" width="10.7109375" style="45" bestFit="1" customWidth="1"/>
    <col min="2823" max="2823" width="0" style="45" hidden="1" customWidth="1"/>
    <col min="2824" max="2824" width="11" style="45" bestFit="1" customWidth="1"/>
    <col min="2825" max="2825" width="0" style="45" hidden="1" customWidth="1"/>
    <col min="2826" max="2826" width="17" style="45" bestFit="1" customWidth="1"/>
    <col min="2827" max="2827" width="6" style="45" bestFit="1" customWidth="1"/>
    <col min="2828" max="2828" width="13.140625" style="45" bestFit="1" customWidth="1"/>
    <col min="2829" max="2829" width="0" style="45" hidden="1" customWidth="1"/>
    <col min="2830" max="2830" width="20.5703125" style="45" bestFit="1" customWidth="1"/>
    <col min="2831" max="2831" width="7.5703125" style="45" bestFit="1" customWidth="1"/>
    <col min="2832" max="2832" width="9.140625" style="45" customWidth="1"/>
    <col min="2833" max="2833" width="0" style="45" hidden="1" customWidth="1"/>
    <col min="2834" max="3072" width="9.140625" style="45"/>
    <col min="3073" max="3073" width="18.7109375" style="45" customWidth="1"/>
    <col min="3074" max="3074" width="18" style="45" customWidth="1"/>
    <col min="3075" max="3075" width="8.85546875" style="45" bestFit="1" customWidth="1"/>
    <col min="3076" max="3076" width="25.42578125" style="45" bestFit="1" customWidth="1"/>
    <col min="3077" max="3077" width="8" style="45" bestFit="1" customWidth="1"/>
    <col min="3078" max="3078" width="10.7109375" style="45" bestFit="1" customWidth="1"/>
    <col min="3079" max="3079" width="0" style="45" hidden="1" customWidth="1"/>
    <col min="3080" max="3080" width="11" style="45" bestFit="1" customWidth="1"/>
    <col min="3081" max="3081" width="0" style="45" hidden="1" customWidth="1"/>
    <col min="3082" max="3082" width="17" style="45" bestFit="1" customWidth="1"/>
    <col min="3083" max="3083" width="6" style="45" bestFit="1" customWidth="1"/>
    <col min="3084" max="3084" width="13.140625" style="45" bestFit="1" customWidth="1"/>
    <col min="3085" max="3085" width="0" style="45" hidden="1" customWidth="1"/>
    <col min="3086" max="3086" width="20.5703125" style="45" bestFit="1" customWidth="1"/>
    <col min="3087" max="3087" width="7.5703125" style="45" bestFit="1" customWidth="1"/>
    <col min="3088" max="3088" width="9.140625" style="45" customWidth="1"/>
    <col min="3089" max="3089" width="0" style="45" hidden="1" customWidth="1"/>
    <col min="3090" max="3328" width="9.140625" style="45"/>
    <col min="3329" max="3329" width="18.7109375" style="45" customWidth="1"/>
    <col min="3330" max="3330" width="18" style="45" customWidth="1"/>
    <col min="3331" max="3331" width="8.85546875" style="45" bestFit="1" customWidth="1"/>
    <col min="3332" max="3332" width="25.42578125" style="45" bestFit="1" customWidth="1"/>
    <col min="3333" max="3333" width="8" style="45" bestFit="1" customWidth="1"/>
    <col min="3334" max="3334" width="10.7109375" style="45" bestFit="1" customWidth="1"/>
    <col min="3335" max="3335" width="0" style="45" hidden="1" customWidth="1"/>
    <col min="3336" max="3336" width="11" style="45" bestFit="1" customWidth="1"/>
    <col min="3337" max="3337" width="0" style="45" hidden="1" customWidth="1"/>
    <col min="3338" max="3338" width="17" style="45" bestFit="1" customWidth="1"/>
    <col min="3339" max="3339" width="6" style="45" bestFit="1" customWidth="1"/>
    <col min="3340" max="3340" width="13.140625" style="45" bestFit="1" customWidth="1"/>
    <col min="3341" max="3341" width="0" style="45" hidden="1" customWidth="1"/>
    <col min="3342" max="3342" width="20.5703125" style="45" bestFit="1" customWidth="1"/>
    <col min="3343" max="3343" width="7.5703125" style="45" bestFit="1" customWidth="1"/>
    <col min="3344" max="3344" width="9.140625" style="45" customWidth="1"/>
    <col min="3345" max="3345" width="0" style="45" hidden="1" customWidth="1"/>
    <col min="3346" max="3584" width="9.140625" style="45"/>
    <col min="3585" max="3585" width="18.7109375" style="45" customWidth="1"/>
    <col min="3586" max="3586" width="18" style="45" customWidth="1"/>
    <col min="3587" max="3587" width="8.85546875" style="45" bestFit="1" customWidth="1"/>
    <col min="3588" max="3588" width="25.42578125" style="45" bestFit="1" customWidth="1"/>
    <col min="3589" max="3589" width="8" style="45" bestFit="1" customWidth="1"/>
    <col min="3590" max="3590" width="10.7109375" style="45" bestFit="1" customWidth="1"/>
    <col min="3591" max="3591" width="0" style="45" hidden="1" customWidth="1"/>
    <col min="3592" max="3592" width="11" style="45" bestFit="1" customWidth="1"/>
    <col min="3593" max="3593" width="0" style="45" hidden="1" customWidth="1"/>
    <col min="3594" max="3594" width="17" style="45" bestFit="1" customWidth="1"/>
    <col min="3595" max="3595" width="6" style="45" bestFit="1" customWidth="1"/>
    <col min="3596" max="3596" width="13.140625" style="45" bestFit="1" customWidth="1"/>
    <col min="3597" max="3597" width="0" style="45" hidden="1" customWidth="1"/>
    <col min="3598" max="3598" width="20.5703125" style="45" bestFit="1" customWidth="1"/>
    <col min="3599" max="3599" width="7.5703125" style="45" bestFit="1" customWidth="1"/>
    <col min="3600" max="3600" width="9.140625" style="45" customWidth="1"/>
    <col min="3601" max="3601" width="0" style="45" hidden="1" customWidth="1"/>
    <col min="3602" max="3840" width="9.140625" style="45"/>
    <col min="3841" max="3841" width="18.7109375" style="45" customWidth="1"/>
    <col min="3842" max="3842" width="18" style="45" customWidth="1"/>
    <col min="3843" max="3843" width="8.85546875" style="45" bestFit="1" customWidth="1"/>
    <col min="3844" max="3844" width="25.42578125" style="45" bestFit="1" customWidth="1"/>
    <col min="3845" max="3845" width="8" style="45" bestFit="1" customWidth="1"/>
    <col min="3846" max="3846" width="10.7109375" style="45" bestFit="1" customWidth="1"/>
    <col min="3847" max="3847" width="0" style="45" hidden="1" customWidth="1"/>
    <col min="3848" max="3848" width="11" style="45" bestFit="1" customWidth="1"/>
    <col min="3849" max="3849" width="0" style="45" hidden="1" customWidth="1"/>
    <col min="3850" max="3850" width="17" style="45" bestFit="1" customWidth="1"/>
    <col min="3851" max="3851" width="6" style="45" bestFit="1" customWidth="1"/>
    <col min="3852" max="3852" width="13.140625" style="45" bestFit="1" customWidth="1"/>
    <col min="3853" max="3853" width="0" style="45" hidden="1" customWidth="1"/>
    <col min="3854" max="3854" width="20.5703125" style="45" bestFit="1" customWidth="1"/>
    <col min="3855" max="3855" width="7.5703125" style="45" bestFit="1" customWidth="1"/>
    <col min="3856" max="3856" width="9.140625" style="45" customWidth="1"/>
    <col min="3857" max="3857" width="0" style="45" hidden="1" customWidth="1"/>
    <col min="3858" max="4096" width="9.140625" style="45"/>
    <col min="4097" max="4097" width="18.7109375" style="45" customWidth="1"/>
    <col min="4098" max="4098" width="18" style="45" customWidth="1"/>
    <col min="4099" max="4099" width="8.85546875" style="45" bestFit="1" customWidth="1"/>
    <col min="4100" max="4100" width="25.42578125" style="45" bestFit="1" customWidth="1"/>
    <col min="4101" max="4101" width="8" style="45" bestFit="1" customWidth="1"/>
    <col min="4102" max="4102" width="10.7109375" style="45" bestFit="1" customWidth="1"/>
    <col min="4103" max="4103" width="0" style="45" hidden="1" customWidth="1"/>
    <col min="4104" max="4104" width="11" style="45" bestFit="1" customWidth="1"/>
    <col min="4105" max="4105" width="0" style="45" hidden="1" customWidth="1"/>
    <col min="4106" max="4106" width="17" style="45" bestFit="1" customWidth="1"/>
    <col min="4107" max="4107" width="6" style="45" bestFit="1" customWidth="1"/>
    <col min="4108" max="4108" width="13.140625" style="45" bestFit="1" customWidth="1"/>
    <col min="4109" max="4109" width="0" style="45" hidden="1" customWidth="1"/>
    <col min="4110" max="4110" width="20.5703125" style="45" bestFit="1" customWidth="1"/>
    <col min="4111" max="4111" width="7.5703125" style="45" bestFit="1" customWidth="1"/>
    <col min="4112" max="4112" width="9.140625" style="45" customWidth="1"/>
    <col min="4113" max="4113" width="0" style="45" hidden="1" customWidth="1"/>
    <col min="4114" max="4352" width="9.140625" style="45"/>
    <col min="4353" max="4353" width="18.7109375" style="45" customWidth="1"/>
    <col min="4354" max="4354" width="18" style="45" customWidth="1"/>
    <col min="4355" max="4355" width="8.85546875" style="45" bestFit="1" customWidth="1"/>
    <col min="4356" max="4356" width="25.42578125" style="45" bestFit="1" customWidth="1"/>
    <col min="4357" max="4357" width="8" style="45" bestFit="1" customWidth="1"/>
    <col min="4358" max="4358" width="10.7109375" style="45" bestFit="1" customWidth="1"/>
    <col min="4359" max="4359" width="0" style="45" hidden="1" customWidth="1"/>
    <col min="4360" max="4360" width="11" style="45" bestFit="1" customWidth="1"/>
    <col min="4361" max="4361" width="0" style="45" hidden="1" customWidth="1"/>
    <col min="4362" max="4362" width="17" style="45" bestFit="1" customWidth="1"/>
    <col min="4363" max="4363" width="6" style="45" bestFit="1" customWidth="1"/>
    <col min="4364" max="4364" width="13.140625" style="45" bestFit="1" customWidth="1"/>
    <col min="4365" max="4365" width="0" style="45" hidden="1" customWidth="1"/>
    <col min="4366" max="4366" width="20.5703125" style="45" bestFit="1" customWidth="1"/>
    <col min="4367" max="4367" width="7.5703125" style="45" bestFit="1" customWidth="1"/>
    <col min="4368" max="4368" width="9.140625" style="45" customWidth="1"/>
    <col min="4369" max="4369" width="0" style="45" hidden="1" customWidth="1"/>
    <col min="4370" max="4608" width="9.140625" style="45"/>
    <col min="4609" max="4609" width="18.7109375" style="45" customWidth="1"/>
    <col min="4610" max="4610" width="18" style="45" customWidth="1"/>
    <col min="4611" max="4611" width="8.85546875" style="45" bestFit="1" customWidth="1"/>
    <col min="4612" max="4612" width="25.42578125" style="45" bestFit="1" customWidth="1"/>
    <col min="4613" max="4613" width="8" style="45" bestFit="1" customWidth="1"/>
    <col min="4614" max="4614" width="10.7109375" style="45" bestFit="1" customWidth="1"/>
    <col min="4615" max="4615" width="0" style="45" hidden="1" customWidth="1"/>
    <col min="4616" max="4616" width="11" style="45" bestFit="1" customWidth="1"/>
    <col min="4617" max="4617" width="0" style="45" hidden="1" customWidth="1"/>
    <col min="4618" max="4618" width="17" style="45" bestFit="1" customWidth="1"/>
    <col min="4619" max="4619" width="6" style="45" bestFit="1" customWidth="1"/>
    <col min="4620" max="4620" width="13.140625" style="45" bestFit="1" customWidth="1"/>
    <col min="4621" max="4621" width="0" style="45" hidden="1" customWidth="1"/>
    <col min="4622" max="4622" width="20.5703125" style="45" bestFit="1" customWidth="1"/>
    <col min="4623" max="4623" width="7.5703125" style="45" bestFit="1" customWidth="1"/>
    <col min="4624" max="4624" width="9.140625" style="45" customWidth="1"/>
    <col min="4625" max="4625" width="0" style="45" hidden="1" customWidth="1"/>
    <col min="4626" max="4864" width="9.140625" style="45"/>
    <col min="4865" max="4865" width="18.7109375" style="45" customWidth="1"/>
    <col min="4866" max="4866" width="18" style="45" customWidth="1"/>
    <col min="4867" max="4867" width="8.85546875" style="45" bestFit="1" customWidth="1"/>
    <col min="4868" max="4868" width="25.42578125" style="45" bestFit="1" customWidth="1"/>
    <col min="4869" max="4869" width="8" style="45" bestFit="1" customWidth="1"/>
    <col min="4870" max="4870" width="10.7109375" style="45" bestFit="1" customWidth="1"/>
    <col min="4871" max="4871" width="0" style="45" hidden="1" customWidth="1"/>
    <col min="4872" max="4872" width="11" style="45" bestFit="1" customWidth="1"/>
    <col min="4873" max="4873" width="0" style="45" hidden="1" customWidth="1"/>
    <col min="4874" max="4874" width="17" style="45" bestFit="1" customWidth="1"/>
    <col min="4875" max="4875" width="6" style="45" bestFit="1" customWidth="1"/>
    <col min="4876" max="4876" width="13.140625" style="45" bestFit="1" customWidth="1"/>
    <col min="4877" max="4877" width="0" style="45" hidden="1" customWidth="1"/>
    <col min="4878" max="4878" width="20.5703125" style="45" bestFit="1" customWidth="1"/>
    <col min="4879" max="4879" width="7.5703125" style="45" bestFit="1" customWidth="1"/>
    <col min="4880" max="4880" width="9.140625" style="45" customWidth="1"/>
    <col min="4881" max="4881" width="0" style="45" hidden="1" customWidth="1"/>
    <col min="4882" max="5120" width="9.140625" style="45"/>
    <col min="5121" max="5121" width="18.7109375" style="45" customWidth="1"/>
    <col min="5122" max="5122" width="18" style="45" customWidth="1"/>
    <col min="5123" max="5123" width="8.85546875" style="45" bestFit="1" customWidth="1"/>
    <col min="5124" max="5124" width="25.42578125" style="45" bestFit="1" customWidth="1"/>
    <col min="5125" max="5125" width="8" style="45" bestFit="1" customWidth="1"/>
    <col min="5126" max="5126" width="10.7109375" style="45" bestFit="1" customWidth="1"/>
    <col min="5127" max="5127" width="0" style="45" hidden="1" customWidth="1"/>
    <col min="5128" max="5128" width="11" style="45" bestFit="1" customWidth="1"/>
    <col min="5129" max="5129" width="0" style="45" hidden="1" customWidth="1"/>
    <col min="5130" max="5130" width="17" style="45" bestFit="1" customWidth="1"/>
    <col min="5131" max="5131" width="6" style="45" bestFit="1" customWidth="1"/>
    <col min="5132" max="5132" width="13.140625" style="45" bestFit="1" customWidth="1"/>
    <col min="5133" max="5133" width="0" style="45" hidden="1" customWidth="1"/>
    <col min="5134" max="5134" width="20.5703125" style="45" bestFit="1" customWidth="1"/>
    <col min="5135" max="5135" width="7.5703125" style="45" bestFit="1" customWidth="1"/>
    <col min="5136" max="5136" width="9.140625" style="45" customWidth="1"/>
    <col min="5137" max="5137" width="0" style="45" hidden="1" customWidth="1"/>
    <col min="5138" max="5376" width="9.140625" style="45"/>
    <col min="5377" max="5377" width="18.7109375" style="45" customWidth="1"/>
    <col min="5378" max="5378" width="18" style="45" customWidth="1"/>
    <col min="5379" max="5379" width="8.85546875" style="45" bestFit="1" customWidth="1"/>
    <col min="5380" max="5380" width="25.42578125" style="45" bestFit="1" customWidth="1"/>
    <col min="5381" max="5381" width="8" style="45" bestFit="1" customWidth="1"/>
    <col min="5382" max="5382" width="10.7109375" style="45" bestFit="1" customWidth="1"/>
    <col min="5383" max="5383" width="0" style="45" hidden="1" customWidth="1"/>
    <col min="5384" max="5384" width="11" style="45" bestFit="1" customWidth="1"/>
    <col min="5385" max="5385" width="0" style="45" hidden="1" customWidth="1"/>
    <col min="5386" max="5386" width="17" style="45" bestFit="1" customWidth="1"/>
    <col min="5387" max="5387" width="6" style="45" bestFit="1" customWidth="1"/>
    <col min="5388" max="5388" width="13.140625" style="45" bestFit="1" customWidth="1"/>
    <col min="5389" max="5389" width="0" style="45" hidden="1" customWidth="1"/>
    <col min="5390" max="5390" width="20.5703125" style="45" bestFit="1" customWidth="1"/>
    <col min="5391" max="5391" width="7.5703125" style="45" bestFit="1" customWidth="1"/>
    <col min="5392" max="5392" width="9.140625" style="45" customWidth="1"/>
    <col min="5393" max="5393" width="0" style="45" hidden="1" customWidth="1"/>
    <col min="5394" max="5632" width="9.140625" style="45"/>
    <col min="5633" max="5633" width="18.7109375" style="45" customWidth="1"/>
    <col min="5634" max="5634" width="18" style="45" customWidth="1"/>
    <col min="5635" max="5635" width="8.85546875" style="45" bestFit="1" customWidth="1"/>
    <col min="5636" max="5636" width="25.42578125" style="45" bestFit="1" customWidth="1"/>
    <col min="5637" max="5637" width="8" style="45" bestFit="1" customWidth="1"/>
    <col min="5638" max="5638" width="10.7109375" style="45" bestFit="1" customWidth="1"/>
    <col min="5639" max="5639" width="0" style="45" hidden="1" customWidth="1"/>
    <col min="5640" max="5640" width="11" style="45" bestFit="1" customWidth="1"/>
    <col min="5641" max="5641" width="0" style="45" hidden="1" customWidth="1"/>
    <col min="5642" max="5642" width="17" style="45" bestFit="1" customWidth="1"/>
    <col min="5643" max="5643" width="6" style="45" bestFit="1" customWidth="1"/>
    <col min="5644" max="5644" width="13.140625" style="45" bestFit="1" customWidth="1"/>
    <col min="5645" max="5645" width="0" style="45" hidden="1" customWidth="1"/>
    <col min="5646" max="5646" width="20.5703125" style="45" bestFit="1" customWidth="1"/>
    <col min="5647" max="5647" width="7.5703125" style="45" bestFit="1" customWidth="1"/>
    <col min="5648" max="5648" width="9.140625" style="45" customWidth="1"/>
    <col min="5649" max="5649" width="0" style="45" hidden="1" customWidth="1"/>
    <col min="5650" max="5888" width="9.140625" style="45"/>
    <col min="5889" max="5889" width="18.7109375" style="45" customWidth="1"/>
    <col min="5890" max="5890" width="18" style="45" customWidth="1"/>
    <col min="5891" max="5891" width="8.85546875" style="45" bestFit="1" customWidth="1"/>
    <col min="5892" max="5892" width="25.42578125" style="45" bestFit="1" customWidth="1"/>
    <col min="5893" max="5893" width="8" style="45" bestFit="1" customWidth="1"/>
    <col min="5894" max="5894" width="10.7109375" style="45" bestFit="1" customWidth="1"/>
    <col min="5895" max="5895" width="0" style="45" hidden="1" customWidth="1"/>
    <col min="5896" max="5896" width="11" style="45" bestFit="1" customWidth="1"/>
    <col min="5897" max="5897" width="0" style="45" hidden="1" customWidth="1"/>
    <col min="5898" max="5898" width="17" style="45" bestFit="1" customWidth="1"/>
    <col min="5899" max="5899" width="6" style="45" bestFit="1" customWidth="1"/>
    <col min="5900" max="5900" width="13.140625" style="45" bestFit="1" customWidth="1"/>
    <col min="5901" max="5901" width="0" style="45" hidden="1" customWidth="1"/>
    <col min="5902" max="5902" width="20.5703125" style="45" bestFit="1" customWidth="1"/>
    <col min="5903" max="5903" width="7.5703125" style="45" bestFit="1" customWidth="1"/>
    <col min="5904" max="5904" width="9.140625" style="45" customWidth="1"/>
    <col min="5905" max="5905" width="0" style="45" hidden="1" customWidth="1"/>
    <col min="5906" max="6144" width="9.140625" style="45"/>
    <col min="6145" max="6145" width="18.7109375" style="45" customWidth="1"/>
    <col min="6146" max="6146" width="18" style="45" customWidth="1"/>
    <col min="6147" max="6147" width="8.85546875" style="45" bestFit="1" customWidth="1"/>
    <col min="6148" max="6148" width="25.42578125" style="45" bestFit="1" customWidth="1"/>
    <col min="6149" max="6149" width="8" style="45" bestFit="1" customWidth="1"/>
    <col min="6150" max="6150" width="10.7109375" style="45" bestFit="1" customWidth="1"/>
    <col min="6151" max="6151" width="0" style="45" hidden="1" customWidth="1"/>
    <col min="6152" max="6152" width="11" style="45" bestFit="1" customWidth="1"/>
    <col min="6153" max="6153" width="0" style="45" hidden="1" customWidth="1"/>
    <col min="6154" max="6154" width="17" style="45" bestFit="1" customWidth="1"/>
    <col min="6155" max="6155" width="6" style="45" bestFit="1" customWidth="1"/>
    <col min="6156" max="6156" width="13.140625" style="45" bestFit="1" customWidth="1"/>
    <col min="6157" max="6157" width="0" style="45" hidden="1" customWidth="1"/>
    <col min="6158" max="6158" width="20.5703125" style="45" bestFit="1" customWidth="1"/>
    <col min="6159" max="6159" width="7.5703125" style="45" bestFit="1" customWidth="1"/>
    <col min="6160" max="6160" width="9.140625" style="45" customWidth="1"/>
    <col min="6161" max="6161" width="0" style="45" hidden="1" customWidth="1"/>
    <col min="6162" max="6400" width="9.140625" style="45"/>
    <col min="6401" max="6401" width="18.7109375" style="45" customWidth="1"/>
    <col min="6402" max="6402" width="18" style="45" customWidth="1"/>
    <col min="6403" max="6403" width="8.85546875" style="45" bestFit="1" customWidth="1"/>
    <col min="6404" max="6404" width="25.42578125" style="45" bestFit="1" customWidth="1"/>
    <col min="6405" max="6405" width="8" style="45" bestFit="1" customWidth="1"/>
    <col min="6406" max="6406" width="10.7109375" style="45" bestFit="1" customWidth="1"/>
    <col min="6407" max="6407" width="0" style="45" hidden="1" customWidth="1"/>
    <col min="6408" max="6408" width="11" style="45" bestFit="1" customWidth="1"/>
    <col min="6409" max="6409" width="0" style="45" hidden="1" customWidth="1"/>
    <col min="6410" max="6410" width="17" style="45" bestFit="1" customWidth="1"/>
    <col min="6411" max="6411" width="6" style="45" bestFit="1" customWidth="1"/>
    <col min="6412" max="6412" width="13.140625" style="45" bestFit="1" customWidth="1"/>
    <col min="6413" max="6413" width="0" style="45" hidden="1" customWidth="1"/>
    <col min="6414" max="6414" width="20.5703125" style="45" bestFit="1" customWidth="1"/>
    <col min="6415" max="6415" width="7.5703125" style="45" bestFit="1" customWidth="1"/>
    <col min="6416" max="6416" width="9.140625" style="45" customWidth="1"/>
    <col min="6417" max="6417" width="0" style="45" hidden="1" customWidth="1"/>
    <col min="6418" max="6656" width="9.140625" style="45"/>
    <col min="6657" max="6657" width="18.7109375" style="45" customWidth="1"/>
    <col min="6658" max="6658" width="18" style="45" customWidth="1"/>
    <col min="6659" max="6659" width="8.85546875" style="45" bestFit="1" customWidth="1"/>
    <col min="6660" max="6660" width="25.42578125" style="45" bestFit="1" customWidth="1"/>
    <col min="6661" max="6661" width="8" style="45" bestFit="1" customWidth="1"/>
    <col min="6662" max="6662" width="10.7109375" style="45" bestFit="1" customWidth="1"/>
    <col min="6663" max="6663" width="0" style="45" hidden="1" customWidth="1"/>
    <col min="6664" max="6664" width="11" style="45" bestFit="1" customWidth="1"/>
    <col min="6665" max="6665" width="0" style="45" hidden="1" customWidth="1"/>
    <col min="6666" max="6666" width="17" style="45" bestFit="1" customWidth="1"/>
    <col min="6667" max="6667" width="6" style="45" bestFit="1" customWidth="1"/>
    <col min="6668" max="6668" width="13.140625" style="45" bestFit="1" customWidth="1"/>
    <col min="6669" max="6669" width="0" style="45" hidden="1" customWidth="1"/>
    <col min="6670" max="6670" width="20.5703125" style="45" bestFit="1" customWidth="1"/>
    <col min="6671" max="6671" width="7.5703125" style="45" bestFit="1" customWidth="1"/>
    <col min="6672" max="6672" width="9.140625" style="45" customWidth="1"/>
    <col min="6673" max="6673" width="0" style="45" hidden="1" customWidth="1"/>
    <col min="6674" max="6912" width="9.140625" style="45"/>
    <col min="6913" max="6913" width="18.7109375" style="45" customWidth="1"/>
    <col min="6914" max="6914" width="18" style="45" customWidth="1"/>
    <col min="6915" max="6915" width="8.85546875" style="45" bestFit="1" customWidth="1"/>
    <col min="6916" max="6916" width="25.42578125" style="45" bestFit="1" customWidth="1"/>
    <col min="6917" max="6917" width="8" style="45" bestFit="1" customWidth="1"/>
    <col min="6918" max="6918" width="10.7109375" style="45" bestFit="1" customWidth="1"/>
    <col min="6919" max="6919" width="0" style="45" hidden="1" customWidth="1"/>
    <col min="6920" max="6920" width="11" style="45" bestFit="1" customWidth="1"/>
    <col min="6921" max="6921" width="0" style="45" hidden="1" customWidth="1"/>
    <col min="6922" max="6922" width="17" style="45" bestFit="1" customWidth="1"/>
    <col min="6923" max="6923" width="6" style="45" bestFit="1" customWidth="1"/>
    <col min="6924" max="6924" width="13.140625" style="45" bestFit="1" customWidth="1"/>
    <col min="6925" max="6925" width="0" style="45" hidden="1" customWidth="1"/>
    <col min="6926" max="6926" width="20.5703125" style="45" bestFit="1" customWidth="1"/>
    <col min="6927" max="6927" width="7.5703125" style="45" bestFit="1" customWidth="1"/>
    <col min="6928" max="6928" width="9.140625" style="45" customWidth="1"/>
    <col min="6929" max="6929" width="0" style="45" hidden="1" customWidth="1"/>
    <col min="6930" max="7168" width="9.140625" style="45"/>
    <col min="7169" max="7169" width="18.7109375" style="45" customWidth="1"/>
    <col min="7170" max="7170" width="18" style="45" customWidth="1"/>
    <col min="7171" max="7171" width="8.85546875" style="45" bestFit="1" customWidth="1"/>
    <col min="7172" max="7172" width="25.42578125" style="45" bestFit="1" customWidth="1"/>
    <col min="7173" max="7173" width="8" style="45" bestFit="1" customWidth="1"/>
    <col min="7174" max="7174" width="10.7109375" style="45" bestFit="1" customWidth="1"/>
    <col min="7175" max="7175" width="0" style="45" hidden="1" customWidth="1"/>
    <col min="7176" max="7176" width="11" style="45" bestFit="1" customWidth="1"/>
    <col min="7177" max="7177" width="0" style="45" hidden="1" customWidth="1"/>
    <col min="7178" max="7178" width="17" style="45" bestFit="1" customWidth="1"/>
    <col min="7179" max="7179" width="6" style="45" bestFit="1" customWidth="1"/>
    <col min="7180" max="7180" width="13.140625" style="45" bestFit="1" customWidth="1"/>
    <col min="7181" max="7181" width="0" style="45" hidden="1" customWidth="1"/>
    <col min="7182" max="7182" width="20.5703125" style="45" bestFit="1" customWidth="1"/>
    <col min="7183" max="7183" width="7.5703125" style="45" bestFit="1" customWidth="1"/>
    <col min="7184" max="7184" width="9.140625" style="45" customWidth="1"/>
    <col min="7185" max="7185" width="0" style="45" hidden="1" customWidth="1"/>
    <col min="7186" max="7424" width="9.140625" style="45"/>
    <col min="7425" max="7425" width="18.7109375" style="45" customWidth="1"/>
    <col min="7426" max="7426" width="18" style="45" customWidth="1"/>
    <col min="7427" max="7427" width="8.85546875" style="45" bestFit="1" customWidth="1"/>
    <col min="7428" max="7428" width="25.42578125" style="45" bestFit="1" customWidth="1"/>
    <col min="7429" max="7429" width="8" style="45" bestFit="1" customWidth="1"/>
    <col min="7430" max="7430" width="10.7109375" style="45" bestFit="1" customWidth="1"/>
    <col min="7431" max="7431" width="0" style="45" hidden="1" customWidth="1"/>
    <col min="7432" max="7432" width="11" style="45" bestFit="1" customWidth="1"/>
    <col min="7433" max="7433" width="0" style="45" hidden="1" customWidth="1"/>
    <col min="7434" max="7434" width="17" style="45" bestFit="1" customWidth="1"/>
    <col min="7435" max="7435" width="6" style="45" bestFit="1" customWidth="1"/>
    <col min="7436" max="7436" width="13.140625" style="45" bestFit="1" customWidth="1"/>
    <col min="7437" max="7437" width="0" style="45" hidden="1" customWidth="1"/>
    <col min="7438" max="7438" width="20.5703125" style="45" bestFit="1" customWidth="1"/>
    <col min="7439" max="7439" width="7.5703125" style="45" bestFit="1" customWidth="1"/>
    <col min="7440" max="7440" width="9.140625" style="45" customWidth="1"/>
    <col min="7441" max="7441" width="0" style="45" hidden="1" customWidth="1"/>
    <col min="7442" max="7680" width="9.140625" style="45"/>
    <col min="7681" max="7681" width="18.7109375" style="45" customWidth="1"/>
    <col min="7682" max="7682" width="18" style="45" customWidth="1"/>
    <col min="7683" max="7683" width="8.85546875" style="45" bestFit="1" customWidth="1"/>
    <col min="7684" max="7684" width="25.42578125" style="45" bestFit="1" customWidth="1"/>
    <col min="7685" max="7685" width="8" style="45" bestFit="1" customWidth="1"/>
    <col min="7686" max="7686" width="10.7109375" style="45" bestFit="1" customWidth="1"/>
    <col min="7687" max="7687" width="0" style="45" hidden="1" customWidth="1"/>
    <col min="7688" max="7688" width="11" style="45" bestFit="1" customWidth="1"/>
    <col min="7689" max="7689" width="0" style="45" hidden="1" customWidth="1"/>
    <col min="7690" max="7690" width="17" style="45" bestFit="1" customWidth="1"/>
    <col min="7691" max="7691" width="6" style="45" bestFit="1" customWidth="1"/>
    <col min="7692" max="7692" width="13.140625" style="45" bestFit="1" customWidth="1"/>
    <col min="7693" max="7693" width="0" style="45" hidden="1" customWidth="1"/>
    <col min="7694" max="7694" width="20.5703125" style="45" bestFit="1" customWidth="1"/>
    <col min="7695" max="7695" width="7.5703125" style="45" bestFit="1" customWidth="1"/>
    <col min="7696" max="7696" width="9.140625" style="45" customWidth="1"/>
    <col min="7697" max="7697" width="0" style="45" hidden="1" customWidth="1"/>
    <col min="7698" max="7936" width="9.140625" style="45"/>
    <col min="7937" max="7937" width="18.7109375" style="45" customWidth="1"/>
    <col min="7938" max="7938" width="18" style="45" customWidth="1"/>
    <col min="7939" max="7939" width="8.85546875" style="45" bestFit="1" customWidth="1"/>
    <col min="7940" max="7940" width="25.42578125" style="45" bestFit="1" customWidth="1"/>
    <col min="7941" max="7941" width="8" style="45" bestFit="1" customWidth="1"/>
    <col min="7942" max="7942" width="10.7109375" style="45" bestFit="1" customWidth="1"/>
    <col min="7943" max="7943" width="0" style="45" hidden="1" customWidth="1"/>
    <col min="7944" max="7944" width="11" style="45" bestFit="1" customWidth="1"/>
    <col min="7945" max="7945" width="0" style="45" hidden="1" customWidth="1"/>
    <col min="7946" max="7946" width="17" style="45" bestFit="1" customWidth="1"/>
    <col min="7947" max="7947" width="6" style="45" bestFit="1" customWidth="1"/>
    <col min="7948" max="7948" width="13.140625" style="45" bestFit="1" customWidth="1"/>
    <col min="7949" max="7949" width="0" style="45" hidden="1" customWidth="1"/>
    <col min="7950" max="7950" width="20.5703125" style="45" bestFit="1" customWidth="1"/>
    <col min="7951" max="7951" width="7.5703125" style="45" bestFit="1" customWidth="1"/>
    <col min="7952" max="7952" width="9.140625" style="45" customWidth="1"/>
    <col min="7953" max="7953" width="0" style="45" hidden="1" customWidth="1"/>
    <col min="7954" max="8192" width="9.140625" style="45"/>
    <col min="8193" max="8193" width="18.7109375" style="45" customWidth="1"/>
    <col min="8194" max="8194" width="18" style="45" customWidth="1"/>
    <col min="8195" max="8195" width="8.85546875" style="45" bestFit="1" customWidth="1"/>
    <col min="8196" max="8196" width="25.42578125" style="45" bestFit="1" customWidth="1"/>
    <col min="8197" max="8197" width="8" style="45" bestFit="1" customWidth="1"/>
    <col min="8198" max="8198" width="10.7109375" style="45" bestFit="1" customWidth="1"/>
    <col min="8199" max="8199" width="0" style="45" hidden="1" customWidth="1"/>
    <col min="8200" max="8200" width="11" style="45" bestFit="1" customWidth="1"/>
    <col min="8201" max="8201" width="0" style="45" hidden="1" customWidth="1"/>
    <col min="8202" max="8202" width="17" style="45" bestFit="1" customWidth="1"/>
    <col min="8203" max="8203" width="6" style="45" bestFit="1" customWidth="1"/>
    <col min="8204" max="8204" width="13.140625" style="45" bestFit="1" customWidth="1"/>
    <col min="8205" max="8205" width="0" style="45" hidden="1" customWidth="1"/>
    <col min="8206" max="8206" width="20.5703125" style="45" bestFit="1" customWidth="1"/>
    <col min="8207" max="8207" width="7.5703125" style="45" bestFit="1" customWidth="1"/>
    <col min="8208" max="8208" width="9.140625" style="45" customWidth="1"/>
    <col min="8209" max="8209" width="0" style="45" hidden="1" customWidth="1"/>
    <col min="8210" max="8448" width="9.140625" style="45"/>
    <col min="8449" max="8449" width="18.7109375" style="45" customWidth="1"/>
    <col min="8450" max="8450" width="18" style="45" customWidth="1"/>
    <col min="8451" max="8451" width="8.85546875" style="45" bestFit="1" customWidth="1"/>
    <col min="8452" max="8452" width="25.42578125" style="45" bestFit="1" customWidth="1"/>
    <col min="8453" max="8453" width="8" style="45" bestFit="1" customWidth="1"/>
    <col min="8454" max="8454" width="10.7109375" style="45" bestFit="1" customWidth="1"/>
    <col min="8455" max="8455" width="0" style="45" hidden="1" customWidth="1"/>
    <col min="8456" max="8456" width="11" style="45" bestFit="1" customWidth="1"/>
    <col min="8457" max="8457" width="0" style="45" hidden="1" customWidth="1"/>
    <col min="8458" max="8458" width="17" style="45" bestFit="1" customWidth="1"/>
    <col min="8459" max="8459" width="6" style="45" bestFit="1" customWidth="1"/>
    <col min="8460" max="8460" width="13.140625" style="45" bestFit="1" customWidth="1"/>
    <col min="8461" max="8461" width="0" style="45" hidden="1" customWidth="1"/>
    <col min="8462" max="8462" width="20.5703125" style="45" bestFit="1" customWidth="1"/>
    <col min="8463" max="8463" width="7.5703125" style="45" bestFit="1" customWidth="1"/>
    <col min="8464" max="8464" width="9.140625" style="45" customWidth="1"/>
    <col min="8465" max="8465" width="0" style="45" hidden="1" customWidth="1"/>
    <col min="8466" max="8704" width="9.140625" style="45"/>
    <col min="8705" max="8705" width="18.7109375" style="45" customWidth="1"/>
    <col min="8706" max="8706" width="18" style="45" customWidth="1"/>
    <col min="8707" max="8707" width="8.85546875" style="45" bestFit="1" customWidth="1"/>
    <col min="8708" max="8708" width="25.42578125" style="45" bestFit="1" customWidth="1"/>
    <col min="8709" max="8709" width="8" style="45" bestFit="1" customWidth="1"/>
    <col min="8710" max="8710" width="10.7109375" style="45" bestFit="1" customWidth="1"/>
    <col min="8711" max="8711" width="0" style="45" hidden="1" customWidth="1"/>
    <col min="8712" max="8712" width="11" style="45" bestFit="1" customWidth="1"/>
    <col min="8713" max="8713" width="0" style="45" hidden="1" customWidth="1"/>
    <col min="8714" max="8714" width="17" style="45" bestFit="1" customWidth="1"/>
    <col min="8715" max="8715" width="6" style="45" bestFit="1" customWidth="1"/>
    <col min="8716" max="8716" width="13.140625" style="45" bestFit="1" customWidth="1"/>
    <col min="8717" max="8717" width="0" style="45" hidden="1" customWidth="1"/>
    <col min="8718" max="8718" width="20.5703125" style="45" bestFit="1" customWidth="1"/>
    <col min="8719" max="8719" width="7.5703125" style="45" bestFit="1" customWidth="1"/>
    <col min="8720" max="8720" width="9.140625" style="45" customWidth="1"/>
    <col min="8721" max="8721" width="0" style="45" hidden="1" customWidth="1"/>
    <col min="8722" max="8960" width="9.140625" style="45"/>
    <col min="8961" max="8961" width="18.7109375" style="45" customWidth="1"/>
    <col min="8962" max="8962" width="18" style="45" customWidth="1"/>
    <col min="8963" max="8963" width="8.85546875" style="45" bestFit="1" customWidth="1"/>
    <col min="8964" max="8964" width="25.42578125" style="45" bestFit="1" customWidth="1"/>
    <col min="8965" max="8965" width="8" style="45" bestFit="1" customWidth="1"/>
    <col min="8966" max="8966" width="10.7109375" style="45" bestFit="1" customWidth="1"/>
    <col min="8967" max="8967" width="0" style="45" hidden="1" customWidth="1"/>
    <col min="8968" max="8968" width="11" style="45" bestFit="1" customWidth="1"/>
    <col min="8969" max="8969" width="0" style="45" hidden="1" customWidth="1"/>
    <col min="8970" max="8970" width="17" style="45" bestFit="1" customWidth="1"/>
    <col min="8971" max="8971" width="6" style="45" bestFit="1" customWidth="1"/>
    <col min="8972" max="8972" width="13.140625" style="45" bestFit="1" customWidth="1"/>
    <col min="8973" max="8973" width="0" style="45" hidden="1" customWidth="1"/>
    <col min="8974" max="8974" width="20.5703125" style="45" bestFit="1" customWidth="1"/>
    <col min="8975" max="8975" width="7.5703125" style="45" bestFit="1" customWidth="1"/>
    <col min="8976" max="8976" width="9.140625" style="45" customWidth="1"/>
    <col min="8977" max="8977" width="0" style="45" hidden="1" customWidth="1"/>
    <col min="8978" max="9216" width="9.140625" style="45"/>
    <col min="9217" max="9217" width="18.7109375" style="45" customWidth="1"/>
    <col min="9218" max="9218" width="18" style="45" customWidth="1"/>
    <col min="9219" max="9219" width="8.85546875" style="45" bestFit="1" customWidth="1"/>
    <col min="9220" max="9220" width="25.42578125" style="45" bestFit="1" customWidth="1"/>
    <col min="9221" max="9221" width="8" style="45" bestFit="1" customWidth="1"/>
    <col min="9222" max="9222" width="10.7109375" style="45" bestFit="1" customWidth="1"/>
    <col min="9223" max="9223" width="0" style="45" hidden="1" customWidth="1"/>
    <col min="9224" max="9224" width="11" style="45" bestFit="1" customWidth="1"/>
    <col min="9225" max="9225" width="0" style="45" hidden="1" customWidth="1"/>
    <col min="9226" max="9226" width="17" style="45" bestFit="1" customWidth="1"/>
    <col min="9227" max="9227" width="6" style="45" bestFit="1" customWidth="1"/>
    <col min="9228" max="9228" width="13.140625" style="45" bestFit="1" customWidth="1"/>
    <col min="9229" max="9229" width="0" style="45" hidden="1" customWidth="1"/>
    <col min="9230" max="9230" width="20.5703125" style="45" bestFit="1" customWidth="1"/>
    <col min="9231" max="9231" width="7.5703125" style="45" bestFit="1" customWidth="1"/>
    <col min="9232" max="9232" width="9.140625" style="45" customWidth="1"/>
    <col min="9233" max="9233" width="0" style="45" hidden="1" customWidth="1"/>
    <col min="9234" max="9472" width="9.140625" style="45"/>
    <col min="9473" max="9473" width="18.7109375" style="45" customWidth="1"/>
    <col min="9474" max="9474" width="18" style="45" customWidth="1"/>
    <col min="9475" max="9475" width="8.85546875" style="45" bestFit="1" customWidth="1"/>
    <col min="9476" max="9476" width="25.42578125" style="45" bestFit="1" customWidth="1"/>
    <col min="9477" max="9477" width="8" style="45" bestFit="1" customWidth="1"/>
    <col min="9478" max="9478" width="10.7109375" style="45" bestFit="1" customWidth="1"/>
    <col min="9479" max="9479" width="0" style="45" hidden="1" customWidth="1"/>
    <col min="9480" max="9480" width="11" style="45" bestFit="1" customWidth="1"/>
    <col min="9481" max="9481" width="0" style="45" hidden="1" customWidth="1"/>
    <col min="9482" max="9482" width="17" style="45" bestFit="1" customWidth="1"/>
    <col min="9483" max="9483" width="6" style="45" bestFit="1" customWidth="1"/>
    <col min="9484" max="9484" width="13.140625" style="45" bestFit="1" customWidth="1"/>
    <col min="9485" max="9485" width="0" style="45" hidden="1" customWidth="1"/>
    <col min="9486" max="9486" width="20.5703125" style="45" bestFit="1" customWidth="1"/>
    <col min="9487" max="9487" width="7.5703125" style="45" bestFit="1" customWidth="1"/>
    <col min="9488" max="9488" width="9.140625" style="45" customWidth="1"/>
    <col min="9489" max="9489" width="0" style="45" hidden="1" customWidth="1"/>
    <col min="9490" max="9728" width="9.140625" style="45"/>
    <col min="9729" max="9729" width="18.7109375" style="45" customWidth="1"/>
    <col min="9730" max="9730" width="18" style="45" customWidth="1"/>
    <col min="9731" max="9731" width="8.85546875" style="45" bestFit="1" customWidth="1"/>
    <col min="9732" max="9732" width="25.42578125" style="45" bestFit="1" customWidth="1"/>
    <col min="9733" max="9733" width="8" style="45" bestFit="1" customWidth="1"/>
    <col min="9734" max="9734" width="10.7109375" style="45" bestFit="1" customWidth="1"/>
    <col min="9735" max="9735" width="0" style="45" hidden="1" customWidth="1"/>
    <col min="9736" max="9736" width="11" style="45" bestFit="1" customWidth="1"/>
    <col min="9737" max="9737" width="0" style="45" hidden="1" customWidth="1"/>
    <col min="9738" max="9738" width="17" style="45" bestFit="1" customWidth="1"/>
    <col min="9739" max="9739" width="6" style="45" bestFit="1" customWidth="1"/>
    <col min="9740" max="9740" width="13.140625" style="45" bestFit="1" customWidth="1"/>
    <col min="9741" max="9741" width="0" style="45" hidden="1" customWidth="1"/>
    <col min="9742" max="9742" width="20.5703125" style="45" bestFit="1" customWidth="1"/>
    <col min="9743" max="9743" width="7.5703125" style="45" bestFit="1" customWidth="1"/>
    <col min="9744" max="9744" width="9.140625" style="45" customWidth="1"/>
    <col min="9745" max="9745" width="0" style="45" hidden="1" customWidth="1"/>
    <col min="9746" max="9984" width="9.140625" style="45"/>
    <col min="9985" max="9985" width="18.7109375" style="45" customWidth="1"/>
    <col min="9986" max="9986" width="18" style="45" customWidth="1"/>
    <col min="9987" max="9987" width="8.85546875" style="45" bestFit="1" customWidth="1"/>
    <col min="9988" max="9988" width="25.42578125" style="45" bestFit="1" customWidth="1"/>
    <col min="9989" max="9989" width="8" style="45" bestFit="1" customWidth="1"/>
    <col min="9990" max="9990" width="10.7109375" style="45" bestFit="1" customWidth="1"/>
    <col min="9991" max="9991" width="0" style="45" hidden="1" customWidth="1"/>
    <col min="9992" max="9992" width="11" style="45" bestFit="1" customWidth="1"/>
    <col min="9993" max="9993" width="0" style="45" hidden="1" customWidth="1"/>
    <col min="9994" max="9994" width="17" style="45" bestFit="1" customWidth="1"/>
    <col min="9995" max="9995" width="6" style="45" bestFit="1" customWidth="1"/>
    <col min="9996" max="9996" width="13.140625" style="45" bestFit="1" customWidth="1"/>
    <col min="9997" max="9997" width="0" style="45" hidden="1" customWidth="1"/>
    <col min="9998" max="9998" width="20.5703125" style="45" bestFit="1" customWidth="1"/>
    <col min="9999" max="9999" width="7.5703125" style="45" bestFit="1" customWidth="1"/>
    <col min="10000" max="10000" width="9.140625" style="45" customWidth="1"/>
    <col min="10001" max="10001" width="0" style="45" hidden="1" customWidth="1"/>
    <col min="10002" max="10240" width="9.140625" style="45"/>
    <col min="10241" max="10241" width="18.7109375" style="45" customWidth="1"/>
    <col min="10242" max="10242" width="18" style="45" customWidth="1"/>
    <col min="10243" max="10243" width="8.85546875" style="45" bestFit="1" customWidth="1"/>
    <col min="10244" max="10244" width="25.42578125" style="45" bestFit="1" customWidth="1"/>
    <col min="10245" max="10245" width="8" style="45" bestFit="1" customWidth="1"/>
    <col min="10246" max="10246" width="10.7109375" style="45" bestFit="1" customWidth="1"/>
    <col min="10247" max="10247" width="0" style="45" hidden="1" customWidth="1"/>
    <col min="10248" max="10248" width="11" style="45" bestFit="1" customWidth="1"/>
    <col min="10249" max="10249" width="0" style="45" hidden="1" customWidth="1"/>
    <col min="10250" max="10250" width="17" style="45" bestFit="1" customWidth="1"/>
    <col min="10251" max="10251" width="6" style="45" bestFit="1" customWidth="1"/>
    <col min="10252" max="10252" width="13.140625" style="45" bestFit="1" customWidth="1"/>
    <col min="10253" max="10253" width="0" style="45" hidden="1" customWidth="1"/>
    <col min="10254" max="10254" width="20.5703125" style="45" bestFit="1" customWidth="1"/>
    <col min="10255" max="10255" width="7.5703125" style="45" bestFit="1" customWidth="1"/>
    <col min="10256" max="10256" width="9.140625" style="45" customWidth="1"/>
    <col min="10257" max="10257" width="0" style="45" hidden="1" customWidth="1"/>
    <col min="10258" max="10496" width="9.140625" style="45"/>
    <col min="10497" max="10497" width="18.7109375" style="45" customWidth="1"/>
    <col min="10498" max="10498" width="18" style="45" customWidth="1"/>
    <col min="10499" max="10499" width="8.85546875" style="45" bestFit="1" customWidth="1"/>
    <col min="10500" max="10500" width="25.42578125" style="45" bestFit="1" customWidth="1"/>
    <col min="10501" max="10501" width="8" style="45" bestFit="1" customWidth="1"/>
    <col min="10502" max="10502" width="10.7109375" style="45" bestFit="1" customWidth="1"/>
    <col min="10503" max="10503" width="0" style="45" hidden="1" customWidth="1"/>
    <col min="10504" max="10504" width="11" style="45" bestFit="1" customWidth="1"/>
    <col min="10505" max="10505" width="0" style="45" hidden="1" customWidth="1"/>
    <col min="10506" max="10506" width="17" style="45" bestFit="1" customWidth="1"/>
    <col min="10507" max="10507" width="6" style="45" bestFit="1" customWidth="1"/>
    <col min="10508" max="10508" width="13.140625" style="45" bestFit="1" customWidth="1"/>
    <col min="10509" max="10509" width="0" style="45" hidden="1" customWidth="1"/>
    <col min="10510" max="10510" width="20.5703125" style="45" bestFit="1" customWidth="1"/>
    <col min="10511" max="10511" width="7.5703125" style="45" bestFit="1" customWidth="1"/>
    <col min="10512" max="10512" width="9.140625" style="45" customWidth="1"/>
    <col min="10513" max="10513" width="0" style="45" hidden="1" customWidth="1"/>
    <col min="10514" max="10752" width="9.140625" style="45"/>
    <col min="10753" max="10753" width="18.7109375" style="45" customWidth="1"/>
    <col min="10754" max="10754" width="18" style="45" customWidth="1"/>
    <col min="10755" max="10755" width="8.85546875" style="45" bestFit="1" customWidth="1"/>
    <col min="10756" max="10756" width="25.42578125" style="45" bestFit="1" customWidth="1"/>
    <col min="10757" max="10757" width="8" style="45" bestFit="1" customWidth="1"/>
    <col min="10758" max="10758" width="10.7109375" style="45" bestFit="1" customWidth="1"/>
    <col min="10759" max="10759" width="0" style="45" hidden="1" customWidth="1"/>
    <col min="10760" max="10760" width="11" style="45" bestFit="1" customWidth="1"/>
    <col min="10761" max="10761" width="0" style="45" hidden="1" customWidth="1"/>
    <col min="10762" max="10762" width="17" style="45" bestFit="1" customWidth="1"/>
    <col min="10763" max="10763" width="6" style="45" bestFit="1" customWidth="1"/>
    <col min="10764" max="10764" width="13.140625" style="45" bestFit="1" customWidth="1"/>
    <col min="10765" max="10765" width="0" style="45" hidden="1" customWidth="1"/>
    <col min="10766" max="10766" width="20.5703125" style="45" bestFit="1" customWidth="1"/>
    <col min="10767" max="10767" width="7.5703125" style="45" bestFit="1" customWidth="1"/>
    <col min="10768" max="10768" width="9.140625" style="45" customWidth="1"/>
    <col min="10769" max="10769" width="0" style="45" hidden="1" customWidth="1"/>
    <col min="10770" max="11008" width="9.140625" style="45"/>
    <col min="11009" max="11009" width="18.7109375" style="45" customWidth="1"/>
    <col min="11010" max="11010" width="18" style="45" customWidth="1"/>
    <col min="11011" max="11011" width="8.85546875" style="45" bestFit="1" customWidth="1"/>
    <col min="11012" max="11012" width="25.42578125" style="45" bestFit="1" customWidth="1"/>
    <col min="11013" max="11013" width="8" style="45" bestFit="1" customWidth="1"/>
    <col min="11014" max="11014" width="10.7109375" style="45" bestFit="1" customWidth="1"/>
    <col min="11015" max="11015" width="0" style="45" hidden="1" customWidth="1"/>
    <col min="11016" max="11016" width="11" style="45" bestFit="1" customWidth="1"/>
    <col min="11017" max="11017" width="0" style="45" hidden="1" customWidth="1"/>
    <col min="11018" max="11018" width="17" style="45" bestFit="1" customWidth="1"/>
    <col min="11019" max="11019" width="6" style="45" bestFit="1" customWidth="1"/>
    <col min="11020" max="11020" width="13.140625" style="45" bestFit="1" customWidth="1"/>
    <col min="11021" max="11021" width="0" style="45" hidden="1" customWidth="1"/>
    <col min="11022" max="11022" width="20.5703125" style="45" bestFit="1" customWidth="1"/>
    <col min="11023" max="11023" width="7.5703125" style="45" bestFit="1" customWidth="1"/>
    <col min="11024" max="11024" width="9.140625" style="45" customWidth="1"/>
    <col min="11025" max="11025" width="0" style="45" hidden="1" customWidth="1"/>
    <col min="11026" max="11264" width="9.140625" style="45"/>
    <col min="11265" max="11265" width="18.7109375" style="45" customWidth="1"/>
    <col min="11266" max="11266" width="18" style="45" customWidth="1"/>
    <col min="11267" max="11267" width="8.85546875" style="45" bestFit="1" customWidth="1"/>
    <col min="11268" max="11268" width="25.42578125" style="45" bestFit="1" customWidth="1"/>
    <col min="11269" max="11269" width="8" style="45" bestFit="1" customWidth="1"/>
    <col min="11270" max="11270" width="10.7109375" style="45" bestFit="1" customWidth="1"/>
    <col min="11271" max="11271" width="0" style="45" hidden="1" customWidth="1"/>
    <col min="11272" max="11272" width="11" style="45" bestFit="1" customWidth="1"/>
    <col min="11273" max="11273" width="0" style="45" hidden="1" customWidth="1"/>
    <col min="11274" max="11274" width="17" style="45" bestFit="1" customWidth="1"/>
    <col min="11275" max="11275" width="6" style="45" bestFit="1" customWidth="1"/>
    <col min="11276" max="11276" width="13.140625" style="45" bestFit="1" customWidth="1"/>
    <col min="11277" max="11277" width="0" style="45" hidden="1" customWidth="1"/>
    <col min="11278" max="11278" width="20.5703125" style="45" bestFit="1" customWidth="1"/>
    <col min="11279" max="11279" width="7.5703125" style="45" bestFit="1" customWidth="1"/>
    <col min="11280" max="11280" width="9.140625" style="45" customWidth="1"/>
    <col min="11281" max="11281" width="0" style="45" hidden="1" customWidth="1"/>
    <col min="11282" max="11520" width="9.140625" style="45"/>
    <col min="11521" max="11521" width="18.7109375" style="45" customWidth="1"/>
    <col min="11522" max="11522" width="18" style="45" customWidth="1"/>
    <col min="11523" max="11523" width="8.85546875" style="45" bestFit="1" customWidth="1"/>
    <col min="11524" max="11524" width="25.42578125" style="45" bestFit="1" customWidth="1"/>
    <col min="11525" max="11525" width="8" style="45" bestFit="1" customWidth="1"/>
    <col min="11526" max="11526" width="10.7109375" style="45" bestFit="1" customWidth="1"/>
    <col min="11527" max="11527" width="0" style="45" hidden="1" customWidth="1"/>
    <col min="11528" max="11528" width="11" style="45" bestFit="1" customWidth="1"/>
    <col min="11529" max="11529" width="0" style="45" hidden="1" customWidth="1"/>
    <col min="11530" max="11530" width="17" style="45" bestFit="1" customWidth="1"/>
    <col min="11531" max="11531" width="6" style="45" bestFit="1" customWidth="1"/>
    <col min="11532" max="11532" width="13.140625" style="45" bestFit="1" customWidth="1"/>
    <col min="11533" max="11533" width="0" style="45" hidden="1" customWidth="1"/>
    <col min="11534" max="11534" width="20.5703125" style="45" bestFit="1" customWidth="1"/>
    <col min="11535" max="11535" width="7.5703125" style="45" bestFit="1" customWidth="1"/>
    <col min="11536" max="11536" width="9.140625" style="45" customWidth="1"/>
    <col min="11537" max="11537" width="0" style="45" hidden="1" customWidth="1"/>
    <col min="11538" max="11776" width="9.140625" style="45"/>
    <col min="11777" max="11777" width="18.7109375" style="45" customWidth="1"/>
    <col min="11778" max="11778" width="18" style="45" customWidth="1"/>
    <col min="11779" max="11779" width="8.85546875" style="45" bestFit="1" customWidth="1"/>
    <col min="11780" max="11780" width="25.42578125" style="45" bestFit="1" customWidth="1"/>
    <col min="11781" max="11781" width="8" style="45" bestFit="1" customWidth="1"/>
    <col min="11782" max="11782" width="10.7109375" style="45" bestFit="1" customWidth="1"/>
    <col min="11783" max="11783" width="0" style="45" hidden="1" customWidth="1"/>
    <col min="11784" max="11784" width="11" style="45" bestFit="1" customWidth="1"/>
    <col min="11785" max="11785" width="0" style="45" hidden="1" customWidth="1"/>
    <col min="11786" max="11786" width="17" style="45" bestFit="1" customWidth="1"/>
    <col min="11787" max="11787" width="6" style="45" bestFit="1" customWidth="1"/>
    <col min="11788" max="11788" width="13.140625" style="45" bestFit="1" customWidth="1"/>
    <col min="11789" max="11789" width="0" style="45" hidden="1" customWidth="1"/>
    <col min="11790" max="11790" width="20.5703125" style="45" bestFit="1" customWidth="1"/>
    <col min="11791" max="11791" width="7.5703125" style="45" bestFit="1" customWidth="1"/>
    <col min="11792" max="11792" width="9.140625" style="45" customWidth="1"/>
    <col min="11793" max="11793" width="0" style="45" hidden="1" customWidth="1"/>
    <col min="11794" max="12032" width="9.140625" style="45"/>
    <col min="12033" max="12033" width="18.7109375" style="45" customWidth="1"/>
    <col min="12034" max="12034" width="18" style="45" customWidth="1"/>
    <col min="12035" max="12035" width="8.85546875" style="45" bestFit="1" customWidth="1"/>
    <col min="12036" max="12036" width="25.42578125" style="45" bestFit="1" customWidth="1"/>
    <col min="12037" max="12037" width="8" style="45" bestFit="1" customWidth="1"/>
    <col min="12038" max="12038" width="10.7109375" style="45" bestFit="1" customWidth="1"/>
    <col min="12039" max="12039" width="0" style="45" hidden="1" customWidth="1"/>
    <col min="12040" max="12040" width="11" style="45" bestFit="1" customWidth="1"/>
    <col min="12041" max="12041" width="0" style="45" hidden="1" customWidth="1"/>
    <col min="12042" max="12042" width="17" style="45" bestFit="1" customWidth="1"/>
    <col min="12043" max="12043" width="6" style="45" bestFit="1" customWidth="1"/>
    <col min="12044" max="12044" width="13.140625" style="45" bestFit="1" customWidth="1"/>
    <col min="12045" max="12045" width="0" style="45" hidden="1" customWidth="1"/>
    <col min="12046" max="12046" width="20.5703125" style="45" bestFit="1" customWidth="1"/>
    <col min="12047" max="12047" width="7.5703125" style="45" bestFit="1" customWidth="1"/>
    <col min="12048" max="12048" width="9.140625" style="45" customWidth="1"/>
    <col min="12049" max="12049" width="0" style="45" hidden="1" customWidth="1"/>
    <col min="12050" max="12288" width="9.140625" style="45"/>
    <col min="12289" max="12289" width="18.7109375" style="45" customWidth="1"/>
    <col min="12290" max="12290" width="18" style="45" customWidth="1"/>
    <col min="12291" max="12291" width="8.85546875" style="45" bestFit="1" customWidth="1"/>
    <col min="12292" max="12292" width="25.42578125" style="45" bestFit="1" customWidth="1"/>
    <col min="12293" max="12293" width="8" style="45" bestFit="1" customWidth="1"/>
    <col min="12294" max="12294" width="10.7109375" style="45" bestFit="1" customWidth="1"/>
    <col min="12295" max="12295" width="0" style="45" hidden="1" customWidth="1"/>
    <col min="12296" max="12296" width="11" style="45" bestFit="1" customWidth="1"/>
    <col min="12297" max="12297" width="0" style="45" hidden="1" customWidth="1"/>
    <col min="12298" max="12298" width="17" style="45" bestFit="1" customWidth="1"/>
    <col min="12299" max="12299" width="6" style="45" bestFit="1" customWidth="1"/>
    <col min="12300" max="12300" width="13.140625" style="45" bestFit="1" customWidth="1"/>
    <col min="12301" max="12301" width="0" style="45" hidden="1" customWidth="1"/>
    <col min="12302" max="12302" width="20.5703125" style="45" bestFit="1" customWidth="1"/>
    <col min="12303" max="12303" width="7.5703125" style="45" bestFit="1" customWidth="1"/>
    <col min="12304" max="12304" width="9.140625" style="45" customWidth="1"/>
    <col min="12305" max="12305" width="0" style="45" hidden="1" customWidth="1"/>
    <col min="12306" max="12544" width="9.140625" style="45"/>
    <col min="12545" max="12545" width="18.7109375" style="45" customWidth="1"/>
    <col min="12546" max="12546" width="18" style="45" customWidth="1"/>
    <col min="12547" max="12547" width="8.85546875" style="45" bestFit="1" customWidth="1"/>
    <col min="12548" max="12548" width="25.42578125" style="45" bestFit="1" customWidth="1"/>
    <col min="12549" max="12549" width="8" style="45" bestFit="1" customWidth="1"/>
    <col min="12550" max="12550" width="10.7109375" style="45" bestFit="1" customWidth="1"/>
    <col min="12551" max="12551" width="0" style="45" hidden="1" customWidth="1"/>
    <col min="12552" max="12552" width="11" style="45" bestFit="1" customWidth="1"/>
    <col min="12553" max="12553" width="0" style="45" hidden="1" customWidth="1"/>
    <col min="12554" max="12554" width="17" style="45" bestFit="1" customWidth="1"/>
    <col min="12555" max="12555" width="6" style="45" bestFit="1" customWidth="1"/>
    <col min="12556" max="12556" width="13.140625" style="45" bestFit="1" customWidth="1"/>
    <col min="12557" max="12557" width="0" style="45" hidden="1" customWidth="1"/>
    <col min="12558" max="12558" width="20.5703125" style="45" bestFit="1" customWidth="1"/>
    <col min="12559" max="12559" width="7.5703125" style="45" bestFit="1" customWidth="1"/>
    <col min="12560" max="12560" width="9.140625" style="45" customWidth="1"/>
    <col min="12561" max="12561" width="0" style="45" hidden="1" customWidth="1"/>
    <col min="12562" max="12800" width="9.140625" style="45"/>
    <col min="12801" max="12801" width="18.7109375" style="45" customWidth="1"/>
    <col min="12802" max="12802" width="18" style="45" customWidth="1"/>
    <col min="12803" max="12803" width="8.85546875" style="45" bestFit="1" customWidth="1"/>
    <col min="12804" max="12804" width="25.42578125" style="45" bestFit="1" customWidth="1"/>
    <col min="12805" max="12805" width="8" style="45" bestFit="1" customWidth="1"/>
    <col min="12806" max="12806" width="10.7109375" style="45" bestFit="1" customWidth="1"/>
    <col min="12807" max="12807" width="0" style="45" hidden="1" customWidth="1"/>
    <col min="12808" max="12808" width="11" style="45" bestFit="1" customWidth="1"/>
    <col min="12809" max="12809" width="0" style="45" hidden="1" customWidth="1"/>
    <col min="12810" max="12810" width="17" style="45" bestFit="1" customWidth="1"/>
    <col min="12811" max="12811" width="6" style="45" bestFit="1" customWidth="1"/>
    <col min="12812" max="12812" width="13.140625" style="45" bestFit="1" customWidth="1"/>
    <col min="12813" max="12813" width="0" style="45" hidden="1" customWidth="1"/>
    <col min="12814" max="12814" width="20.5703125" style="45" bestFit="1" customWidth="1"/>
    <col min="12815" max="12815" width="7.5703125" style="45" bestFit="1" customWidth="1"/>
    <col min="12816" max="12816" width="9.140625" style="45" customWidth="1"/>
    <col min="12817" max="12817" width="0" style="45" hidden="1" customWidth="1"/>
    <col min="12818" max="13056" width="9.140625" style="45"/>
    <col min="13057" max="13057" width="18.7109375" style="45" customWidth="1"/>
    <col min="13058" max="13058" width="18" style="45" customWidth="1"/>
    <col min="13059" max="13059" width="8.85546875" style="45" bestFit="1" customWidth="1"/>
    <col min="13060" max="13060" width="25.42578125" style="45" bestFit="1" customWidth="1"/>
    <col min="13061" max="13061" width="8" style="45" bestFit="1" customWidth="1"/>
    <col min="13062" max="13062" width="10.7109375" style="45" bestFit="1" customWidth="1"/>
    <col min="13063" max="13063" width="0" style="45" hidden="1" customWidth="1"/>
    <col min="13064" max="13064" width="11" style="45" bestFit="1" customWidth="1"/>
    <col min="13065" max="13065" width="0" style="45" hidden="1" customWidth="1"/>
    <col min="13066" max="13066" width="17" style="45" bestFit="1" customWidth="1"/>
    <col min="13067" max="13067" width="6" style="45" bestFit="1" customWidth="1"/>
    <col min="13068" max="13068" width="13.140625" style="45" bestFit="1" customWidth="1"/>
    <col min="13069" max="13069" width="0" style="45" hidden="1" customWidth="1"/>
    <col min="13070" max="13070" width="20.5703125" style="45" bestFit="1" customWidth="1"/>
    <col min="13071" max="13071" width="7.5703125" style="45" bestFit="1" customWidth="1"/>
    <col min="13072" max="13072" width="9.140625" style="45" customWidth="1"/>
    <col min="13073" max="13073" width="0" style="45" hidden="1" customWidth="1"/>
    <col min="13074" max="13312" width="9.140625" style="45"/>
    <col min="13313" max="13313" width="18.7109375" style="45" customWidth="1"/>
    <col min="13314" max="13314" width="18" style="45" customWidth="1"/>
    <col min="13315" max="13315" width="8.85546875" style="45" bestFit="1" customWidth="1"/>
    <col min="13316" max="13316" width="25.42578125" style="45" bestFit="1" customWidth="1"/>
    <col min="13317" max="13317" width="8" style="45" bestFit="1" customWidth="1"/>
    <col min="13318" max="13318" width="10.7109375" style="45" bestFit="1" customWidth="1"/>
    <col min="13319" max="13319" width="0" style="45" hidden="1" customWidth="1"/>
    <col min="13320" max="13320" width="11" style="45" bestFit="1" customWidth="1"/>
    <col min="13321" max="13321" width="0" style="45" hidden="1" customWidth="1"/>
    <col min="13322" max="13322" width="17" style="45" bestFit="1" customWidth="1"/>
    <col min="13323" max="13323" width="6" style="45" bestFit="1" customWidth="1"/>
    <col min="13324" max="13324" width="13.140625" style="45" bestFit="1" customWidth="1"/>
    <col min="13325" max="13325" width="0" style="45" hidden="1" customWidth="1"/>
    <col min="13326" max="13326" width="20.5703125" style="45" bestFit="1" customWidth="1"/>
    <col min="13327" max="13327" width="7.5703125" style="45" bestFit="1" customWidth="1"/>
    <col min="13328" max="13328" width="9.140625" style="45" customWidth="1"/>
    <col min="13329" max="13329" width="0" style="45" hidden="1" customWidth="1"/>
    <col min="13330" max="13568" width="9.140625" style="45"/>
    <col min="13569" max="13569" width="18.7109375" style="45" customWidth="1"/>
    <col min="13570" max="13570" width="18" style="45" customWidth="1"/>
    <col min="13571" max="13571" width="8.85546875" style="45" bestFit="1" customWidth="1"/>
    <col min="13572" max="13572" width="25.42578125" style="45" bestFit="1" customWidth="1"/>
    <col min="13573" max="13573" width="8" style="45" bestFit="1" customWidth="1"/>
    <col min="13574" max="13574" width="10.7109375" style="45" bestFit="1" customWidth="1"/>
    <col min="13575" max="13575" width="0" style="45" hidden="1" customWidth="1"/>
    <col min="13576" max="13576" width="11" style="45" bestFit="1" customWidth="1"/>
    <col min="13577" max="13577" width="0" style="45" hidden="1" customWidth="1"/>
    <col min="13578" max="13578" width="17" style="45" bestFit="1" customWidth="1"/>
    <col min="13579" max="13579" width="6" style="45" bestFit="1" customWidth="1"/>
    <col min="13580" max="13580" width="13.140625" style="45" bestFit="1" customWidth="1"/>
    <col min="13581" max="13581" width="0" style="45" hidden="1" customWidth="1"/>
    <col min="13582" max="13582" width="20.5703125" style="45" bestFit="1" customWidth="1"/>
    <col min="13583" max="13583" width="7.5703125" style="45" bestFit="1" customWidth="1"/>
    <col min="13584" max="13584" width="9.140625" style="45" customWidth="1"/>
    <col min="13585" max="13585" width="0" style="45" hidden="1" customWidth="1"/>
    <col min="13586" max="13824" width="9.140625" style="45"/>
    <col min="13825" max="13825" width="18.7109375" style="45" customWidth="1"/>
    <col min="13826" max="13826" width="18" style="45" customWidth="1"/>
    <col min="13827" max="13827" width="8.85546875" style="45" bestFit="1" customWidth="1"/>
    <col min="13828" max="13828" width="25.42578125" style="45" bestFit="1" customWidth="1"/>
    <col min="13829" max="13829" width="8" style="45" bestFit="1" customWidth="1"/>
    <col min="13830" max="13830" width="10.7109375" style="45" bestFit="1" customWidth="1"/>
    <col min="13831" max="13831" width="0" style="45" hidden="1" customWidth="1"/>
    <col min="13832" max="13832" width="11" style="45" bestFit="1" customWidth="1"/>
    <col min="13833" max="13833" width="0" style="45" hidden="1" customWidth="1"/>
    <col min="13834" max="13834" width="17" style="45" bestFit="1" customWidth="1"/>
    <col min="13835" max="13835" width="6" style="45" bestFit="1" customWidth="1"/>
    <col min="13836" max="13836" width="13.140625" style="45" bestFit="1" customWidth="1"/>
    <col min="13837" max="13837" width="0" style="45" hidden="1" customWidth="1"/>
    <col min="13838" max="13838" width="20.5703125" style="45" bestFit="1" customWidth="1"/>
    <col min="13839" max="13839" width="7.5703125" style="45" bestFit="1" customWidth="1"/>
    <col min="13840" max="13840" width="9.140625" style="45" customWidth="1"/>
    <col min="13841" max="13841" width="0" style="45" hidden="1" customWidth="1"/>
    <col min="13842" max="14080" width="9.140625" style="45"/>
    <col min="14081" max="14081" width="18.7109375" style="45" customWidth="1"/>
    <col min="14082" max="14082" width="18" style="45" customWidth="1"/>
    <col min="14083" max="14083" width="8.85546875" style="45" bestFit="1" customWidth="1"/>
    <col min="14084" max="14084" width="25.42578125" style="45" bestFit="1" customWidth="1"/>
    <col min="14085" max="14085" width="8" style="45" bestFit="1" customWidth="1"/>
    <col min="14086" max="14086" width="10.7109375" style="45" bestFit="1" customWidth="1"/>
    <col min="14087" max="14087" width="0" style="45" hidden="1" customWidth="1"/>
    <col min="14088" max="14088" width="11" style="45" bestFit="1" customWidth="1"/>
    <col min="14089" max="14089" width="0" style="45" hidden="1" customWidth="1"/>
    <col min="14090" max="14090" width="17" style="45" bestFit="1" customWidth="1"/>
    <col min="14091" max="14091" width="6" style="45" bestFit="1" customWidth="1"/>
    <col min="14092" max="14092" width="13.140625" style="45" bestFit="1" customWidth="1"/>
    <col min="14093" max="14093" width="0" style="45" hidden="1" customWidth="1"/>
    <col min="14094" max="14094" width="20.5703125" style="45" bestFit="1" customWidth="1"/>
    <col min="14095" max="14095" width="7.5703125" style="45" bestFit="1" customWidth="1"/>
    <col min="14096" max="14096" width="9.140625" style="45" customWidth="1"/>
    <col min="14097" max="14097" width="0" style="45" hidden="1" customWidth="1"/>
    <col min="14098" max="14336" width="9.140625" style="45"/>
    <col min="14337" max="14337" width="18.7109375" style="45" customWidth="1"/>
    <col min="14338" max="14338" width="18" style="45" customWidth="1"/>
    <col min="14339" max="14339" width="8.85546875" style="45" bestFit="1" customWidth="1"/>
    <col min="14340" max="14340" width="25.42578125" style="45" bestFit="1" customWidth="1"/>
    <col min="14341" max="14341" width="8" style="45" bestFit="1" customWidth="1"/>
    <col min="14342" max="14342" width="10.7109375" style="45" bestFit="1" customWidth="1"/>
    <col min="14343" max="14343" width="0" style="45" hidden="1" customWidth="1"/>
    <col min="14344" max="14344" width="11" style="45" bestFit="1" customWidth="1"/>
    <col min="14345" max="14345" width="0" style="45" hidden="1" customWidth="1"/>
    <col min="14346" max="14346" width="17" style="45" bestFit="1" customWidth="1"/>
    <col min="14347" max="14347" width="6" style="45" bestFit="1" customWidth="1"/>
    <col min="14348" max="14348" width="13.140625" style="45" bestFit="1" customWidth="1"/>
    <col min="14349" max="14349" width="0" style="45" hidden="1" customWidth="1"/>
    <col min="14350" max="14350" width="20.5703125" style="45" bestFit="1" customWidth="1"/>
    <col min="14351" max="14351" width="7.5703125" style="45" bestFit="1" customWidth="1"/>
    <col min="14352" max="14352" width="9.140625" style="45" customWidth="1"/>
    <col min="14353" max="14353" width="0" style="45" hidden="1" customWidth="1"/>
    <col min="14354" max="14592" width="9.140625" style="45"/>
    <col min="14593" max="14593" width="18.7109375" style="45" customWidth="1"/>
    <col min="14594" max="14594" width="18" style="45" customWidth="1"/>
    <col min="14595" max="14595" width="8.85546875" style="45" bestFit="1" customWidth="1"/>
    <col min="14596" max="14596" width="25.42578125" style="45" bestFit="1" customWidth="1"/>
    <col min="14597" max="14597" width="8" style="45" bestFit="1" customWidth="1"/>
    <col min="14598" max="14598" width="10.7109375" style="45" bestFit="1" customWidth="1"/>
    <col min="14599" max="14599" width="0" style="45" hidden="1" customWidth="1"/>
    <col min="14600" max="14600" width="11" style="45" bestFit="1" customWidth="1"/>
    <col min="14601" max="14601" width="0" style="45" hidden="1" customWidth="1"/>
    <col min="14602" max="14602" width="17" style="45" bestFit="1" customWidth="1"/>
    <col min="14603" max="14603" width="6" style="45" bestFit="1" customWidth="1"/>
    <col min="14604" max="14604" width="13.140625" style="45" bestFit="1" customWidth="1"/>
    <col min="14605" max="14605" width="0" style="45" hidden="1" customWidth="1"/>
    <col min="14606" max="14606" width="20.5703125" style="45" bestFit="1" customWidth="1"/>
    <col min="14607" max="14607" width="7.5703125" style="45" bestFit="1" customWidth="1"/>
    <col min="14608" max="14608" width="9.140625" style="45" customWidth="1"/>
    <col min="14609" max="14609" width="0" style="45" hidden="1" customWidth="1"/>
    <col min="14610" max="14848" width="9.140625" style="45"/>
    <col min="14849" max="14849" width="18.7109375" style="45" customWidth="1"/>
    <col min="14850" max="14850" width="18" style="45" customWidth="1"/>
    <col min="14851" max="14851" width="8.85546875" style="45" bestFit="1" customWidth="1"/>
    <col min="14852" max="14852" width="25.42578125" style="45" bestFit="1" customWidth="1"/>
    <col min="14853" max="14853" width="8" style="45" bestFit="1" customWidth="1"/>
    <col min="14854" max="14854" width="10.7109375" style="45" bestFit="1" customWidth="1"/>
    <col min="14855" max="14855" width="0" style="45" hidden="1" customWidth="1"/>
    <col min="14856" max="14856" width="11" style="45" bestFit="1" customWidth="1"/>
    <col min="14857" max="14857" width="0" style="45" hidden="1" customWidth="1"/>
    <col min="14858" max="14858" width="17" style="45" bestFit="1" customWidth="1"/>
    <col min="14859" max="14859" width="6" style="45" bestFit="1" customWidth="1"/>
    <col min="14860" max="14860" width="13.140625" style="45" bestFit="1" customWidth="1"/>
    <col min="14861" max="14861" width="0" style="45" hidden="1" customWidth="1"/>
    <col min="14862" max="14862" width="20.5703125" style="45" bestFit="1" customWidth="1"/>
    <col min="14863" max="14863" width="7.5703125" style="45" bestFit="1" customWidth="1"/>
    <col min="14864" max="14864" width="9.140625" style="45" customWidth="1"/>
    <col min="14865" max="14865" width="0" style="45" hidden="1" customWidth="1"/>
    <col min="14866" max="15104" width="9.140625" style="45"/>
    <col min="15105" max="15105" width="18.7109375" style="45" customWidth="1"/>
    <col min="15106" max="15106" width="18" style="45" customWidth="1"/>
    <col min="15107" max="15107" width="8.85546875" style="45" bestFit="1" customWidth="1"/>
    <col min="15108" max="15108" width="25.42578125" style="45" bestFit="1" customWidth="1"/>
    <col min="15109" max="15109" width="8" style="45" bestFit="1" customWidth="1"/>
    <col min="15110" max="15110" width="10.7109375" style="45" bestFit="1" customWidth="1"/>
    <col min="15111" max="15111" width="0" style="45" hidden="1" customWidth="1"/>
    <col min="15112" max="15112" width="11" style="45" bestFit="1" customWidth="1"/>
    <col min="15113" max="15113" width="0" style="45" hidden="1" customWidth="1"/>
    <col min="15114" max="15114" width="17" style="45" bestFit="1" customWidth="1"/>
    <col min="15115" max="15115" width="6" style="45" bestFit="1" customWidth="1"/>
    <col min="15116" max="15116" width="13.140625" style="45" bestFit="1" customWidth="1"/>
    <col min="15117" max="15117" width="0" style="45" hidden="1" customWidth="1"/>
    <col min="15118" max="15118" width="20.5703125" style="45" bestFit="1" customWidth="1"/>
    <col min="15119" max="15119" width="7.5703125" style="45" bestFit="1" customWidth="1"/>
    <col min="15120" max="15120" width="9.140625" style="45" customWidth="1"/>
    <col min="15121" max="15121" width="0" style="45" hidden="1" customWidth="1"/>
    <col min="15122" max="15360" width="9.140625" style="45"/>
    <col min="15361" max="15361" width="18.7109375" style="45" customWidth="1"/>
    <col min="15362" max="15362" width="18" style="45" customWidth="1"/>
    <col min="15363" max="15363" width="8.85546875" style="45" bestFit="1" customWidth="1"/>
    <col min="15364" max="15364" width="25.42578125" style="45" bestFit="1" customWidth="1"/>
    <col min="15365" max="15365" width="8" style="45" bestFit="1" customWidth="1"/>
    <col min="15366" max="15366" width="10.7109375" style="45" bestFit="1" customWidth="1"/>
    <col min="15367" max="15367" width="0" style="45" hidden="1" customWidth="1"/>
    <col min="15368" max="15368" width="11" style="45" bestFit="1" customWidth="1"/>
    <col min="15369" max="15369" width="0" style="45" hidden="1" customWidth="1"/>
    <col min="15370" max="15370" width="17" style="45" bestFit="1" customWidth="1"/>
    <col min="15371" max="15371" width="6" style="45" bestFit="1" customWidth="1"/>
    <col min="15372" max="15372" width="13.140625" style="45" bestFit="1" customWidth="1"/>
    <col min="15373" max="15373" width="0" style="45" hidden="1" customWidth="1"/>
    <col min="15374" max="15374" width="20.5703125" style="45" bestFit="1" customWidth="1"/>
    <col min="15375" max="15375" width="7.5703125" style="45" bestFit="1" customWidth="1"/>
    <col min="15376" max="15376" width="9.140625" style="45" customWidth="1"/>
    <col min="15377" max="15377" width="0" style="45" hidden="1" customWidth="1"/>
    <col min="15378" max="15616" width="9.140625" style="45"/>
    <col min="15617" max="15617" width="18.7109375" style="45" customWidth="1"/>
    <col min="15618" max="15618" width="18" style="45" customWidth="1"/>
    <col min="15619" max="15619" width="8.85546875" style="45" bestFit="1" customWidth="1"/>
    <col min="15620" max="15620" width="25.42578125" style="45" bestFit="1" customWidth="1"/>
    <col min="15621" max="15621" width="8" style="45" bestFit="1" customWidth="1"/>
    <col min="15622" max="15622" width="10.7109375" style="45" bestFit="1" customWidth="1"/>
    <col min="15623" max="15623" width="0" style="45" hidden="1" customWidth="1"/>
    <col min="15624" max="15624" width="11" style="45" bestFit="1" customWidth="1"/>
    <col min="15625" max="15625" width="0" style="45" hidden="1" customWidth="1"/>
    <col min="15626" max="15626" width="17" style="45" bestFit="1" customWidth="1"/>
    <col min="15627" max="15627" width="6" style="45" bestFit="1" customWidth="1"/>
    <col min="15628" max="15628" width="13.140625" style="45" bestFit="1" customWidth="1"/>
    <col min="15629" max="15629" width="0" style="45" hidden="1" customWidth="1"/>
    <col min="15630" max="15630" width="20.5703125" style="45" bestFit="1" customWidth="1"/>
    <col min="15631" max="15631" width="7.5703125" style="45" bestFit="1" customWidth="1"/>
    <col min="15632" max="15632" width="9.140625" style="45" customWidth="1"/>
    <col min="15633" max="15633" width="0" style="45" hidden="1" customWidth="1"/>
    <col min="15634" max="15872" width="9.140625" style="45"/>
    <col min="15873" max="15873" width="18.7109375" style="45" customWidth="1"/>
    <col min="15874" max="15874" width="18" style="45" customWidth="1"/>
    <col min="15875" max="15875" width="8.85546875" style="45" bestFit="1" customWidth="1"/>
    <col min="15876" max="15876" width="25.42578125" style="45" bestFit="1" customWidth="1"/>
    <col min="15877" max="15877" width="8" style="45" bestFit="1" customWidth="1"/>
    <col min="15878" max="15878" width="10.7109375" style="45" bestFit="1" customWidth="1"/>
    <col min="15879" max="15879" width="0" style="45" hidden="1" customWidth="1"/>
    <col min="15880" max="15880" width="11" style="45" bestFit="1" customWidth="1"/>
    <col min="15881" max="15881" width="0" style="45" hidden="1" customWidth="1"/>
    <col min="15882" max="15882" width="17" style="45" bestFit="1" customWidth="1"/>
    <col min="15883" max="15883" width="6" style="45" bestFit="1" customWidth="1"/>
    <col min="15884" max="15884" width="13.140625" style="45" bestFit="1" customWidth="1"/>
    <col min="15885" max="15885" width="0" style="45" hidden="1" customWidth="1"/>
    <col min="15886" max="15886" width="20.5703125" style="45" bestFit="1" customWidth="1"/>
    <col min="15887" max="15887" width="7.5703125" style="45" bestFit="1" customWidth="1"/>
    <col min="15888" max="15888" width="9.140625" style="45" customWidth="1"/>
    <col min="15889" max="15889" width="0" style="45" hidden="1" customWidth="1"/>
    <col min="15890" max="16128" width="9.140625" style="45"/>
    <col min="16129" max="16129" width="18.7109375" style="45" customWidth="1"/>
    <col min="16130" max="16130" width="18" style="45" customWidth="1"/>
    <col min="16131" max="16131" width="8.85546875" style="45" bestFit="1" customWidth="1"/>
    <col min="16132" max="16132" width="25.42578125" style="45" bestFit="1" customWidth="1"/>
    <col min="16133" max="16133" width="8" style="45" bestFit="1" customWidth="1"/>
    <col min="16134" max="16134" width="10.7109375" style="45" bestFit="1" customWidth="1"/>
    <col min="16135" max="16135" width="0" style="45" hidden="1" customWidth="1"/>
    <col min="16136" max="16136" width="11" style="45" bestFit="1" customWidth="1"/>
    <col min="16137" max="16137" width="0" style="45" hidden="1" customWidth="1"/>
    <col min="16138" max="16138" width="17" style="45" bestFit="1" customWidth="1"/>
    <col min="16139" max="16139" width="6" style="45" bestFit="1" customWidth="1"/>
    <col min="16140" max="16140" width="13.140625" style="45" bestFit="1" customWidth="1"/>
    <col min="16141" max="16141" width="0" style="45" hidden="1" customWidth="1"/>
    <col min="16142" max="16142" width="20.5703125" style="45" bestFit="1" customWidth="1"/>
    <col min="16143" max="16143" width="7.5703125" style="45" bestFit="1" customWidth="1"/>
    <col min="16144" max="16144" width="9.140625" style="45" customWidth="1"/>
    <col min="16145" max="16145" width="0" style="45" hidden="1" customWidth="1"/>
    <col min="16146" max="16384" width="9.140625" style="45"/>
  </cols>
  <sheetData>
    <row r="1" spans="1:17" x14ac:dyDescent="0.25">
      <c r="A1" s="1" t="s">
        <v>37</v>
      </c>
      <c r="B1" s="45" t="s">
        <v>124</v>
      </c>
    </row>
    <row r="2" spans="1:17" x14ac:dyDescent="0.25">
      <c r="A2" s="1" t="s">
        <v>38</v>
      </c>
      <c r="B2" s="45" t="s">
        <v>145</v>
      </c>
      <c r="E2" s="1" t="s">
        <v>39</v>
      </c>
      <c r="F2" s="54" t="s">
        <v>146</v>
      </c>
    </row>
    <row r="3" spans="1:17" ht="22.5" customHeight="1" x14ac:dyDescent="0.25">
      <c r="A3" s="3"/>
    </row>
    <row r="4" spans="1:17" ht="14.45" customHeight="1" x14ac:dyDescent="0.25">
      <c r="A4" s="1" t="s">
        <v>40</v>
      </c>
      <c r="B4" s="45" t="s">
        <v>41</v>
      </c>
    </row>
    <row r="5" spans="1:17" ht="14.45" customHeight="1" x14ac:dyDescent="0.25">
      <c r="A5" s="1" t="s">
        <v>85</v>
      </c>
      <c r="B5" s="45" t="s">
        <v>10</v>
      </c>
    </row>
    <row r="6" spans="1:17" ht="14.45" customHeight="1" x14ac:dyDescent="0.25">
      <c r="A6" s="4" t="s">
        <v>86</v>
      </c>
      <c r="B6" s="4" t="s">
        <v>0</v>
      </c>
      <c r="C6" s="4" t="s">
        <v>1</v>
      </c>
      <c r="D6" s="4" t="s">
        <v>3</v>
      </c>
      <c r="E6" s="4" t="s">
        <v>2</v>
      </c>
      <c r="F6" s="5" t="s">
        <v>4</v>
      </c>
      <c r="G6" s="4"/>
      <c r="H6" s="5" t="s">
        <v>9</v>
      </c>
      <c r="I6" s="4"/>
      <c r="J6" s="4" t="s">
        <v>5</v>
      </c>
      <c r="K6" s="4" t="s">
        <v>87</v>
      </c>
      <c r="L6" s="6" t="s">
        <v>6</v>
      </c>
      <c r="M6" s="6"/>
      <c r="N6" s="7" t="s">
        <v>7</v>
      </c>
      <c r="O6" s="4" t="s">
        <v>8</v>
      </c>
    </row>
    <row r="7" spans="1:17" ht="14.45" customHeight="1" x14ac:dyDescent="0.25">
      <c r="A7" s="55">
        <f>Q7+1</f>
        <v>1</v>
      </c>
      <c r="B7" s="55">
        <v>22</v>
      </c>
      <c r="C7" s="55" t="s">
        <v>20</v>
      </c>
      <c r="D7" s="45" t="s">
        <v>28</v>
      </c>
      <c r="E7" s="55" t="s">
        <v>44</v>
      </c>
      <c r="F7" s="56">
        <f>G7/1000/86400</f>
        <v>8.0772337962962976E-3</v>
      </c>
      <c r="G7" s="55">
        <v>697873</v>
      </c>
      <c r="H7" s="56">
        <f>I7/1000/86400</f>
        <v>8.0772337962962976E-3</v>
      </c>
      <c r="I7" s="45">
        <v>697873</v>
      </c>
      <c r="K7" s="55">
        <v>2</v>
      </c>
      <c r="L7" s="57">
        <f>M7/1000</f>
        <v>8</v>
      </c>
      <c r="M7" s="57">
        <v>8000</v>
      </c>
      <c r="N7" s="58">
        <v>41.268253326416016</v>
      </c>
      <c r="O7" s="47">
        <v>1000</v>
      </c>
      <c r="Q7" s="55">
        <v>0</v>
      </c>
    </row>
    <row r="8" spans="1:17" s="8" customFormat="1" ht="14.45" customHeight="1" x14ac:dyDescent="0.25">
      <c r="A8" s="55">
        <f>Q8+1</f>
        <v>2</v>
      </c>
      <c r="B8" s="55">
        <v>93</v>
      </c>
      <c r="C8" s="55" t="s">
        <v>20</v>
      </c>
      <c r="D8" s="45" t="s">
        <v>147</v>
      </c>
      <c r="E8" s="55" t="s">
        <v>148</v>
      </c>
      <c r="F8" s="56">
        <f>G8/1000/86400</f>
        <v>8.2484606481481489E-3</v>
      </c>
      <c r="G8" s="55">
        <v>712667</v>
      </c>
      <c r="H8" s="56">
        <f>I8/1000/86400</f>
        <v>8.2484606481481489E-3</v>
      </c>
      <c r="I8" s="45">
        <v>712667</v>
      </c>
      <c r="J8" s="45"/>
      <c r="K8" s="55">
        <v>2</v>
      </c>
      <c r="L8" s="57">
        <f>M8/1000</f>
        <v>8</v>
      </c>
      <c r="M8" s="57">
        <v>8000</v>
      </c>
      <c r="N8" s="58">
        <v>40.411579132080078</v>
      </c>
      <c r="O8" s="47">
        <v>979.239990234375</v>
      </c>
      <c r="Q8" s="55">
        <v>1</v>
      </c>
    </row>
    <row r="9" spans="1:17" ht="14.45" customHeight="1" x14ac:dyDescent="0.25">
      <c r="A9" s="55">
        <f>Q9+1</f>
        <v>3</v>
      </c>
      <c r="B9" s="55">
        <v>31</v>
      </c>
      <c r="C9" s="55" t="s">
        <v>20</v>
      </c>
      <c r="D9" s="45" t="s">
        <v>27</v>
      </c>
      <c r="E9" s="55" t="s">
        <v>44</v>
      </c>
      <c r="F9" s="56">
        <f>G9/1000/86400</f>
        <v>9.2819675925925917E-3</v>
      </c>
      <c r="G9" s="55">
        <v>801962</v>
      </c>
      <c r="H9" s="56">
        <f>I9/1000/86400</f>
        <v>9.2819675925925917E-3</v>
      </c>
      <c r="I9" s="45">
        <v>801962</v>
      </c>
      <c r="K9" s="55">
        <v>2</v>
      </c>
      <c r="L9" s="57">
        <f>M9/1000</f>
        <v>8</v>
      </c>
      <c r="M9" s="57">
        <v>8000</v>
      </c>
      <c r="N9" s="58">
        <v>35.91192626953125</v>
      </c>
      <c r="O9" s="47">
        <v>870.20001220703125</v>
      </c>
      <c r="Q9" s="55">
        <v>2</v>
      </c>
    </row>
    <row r="10" spans="1:17" ht="14.45" customHeight="1" x14ac:dyDescent="0.25">
      <c r="A10" s="59" t="s">
        <v>32</v>
      </c>
      <c r="B10" s="55">
        <v>58</v>
      </c>
      <c r="C10" s="55" t="s">
        <v>20</v>
      </c>
      <c r="D10" s="45" t="s">
        <v>103</v>
      </c>
      <c r="E10" s="55" t="s">
        <v>44</v>
      </c>
      <c r="F10" s="56">
        <f>G10/1000/86400</f>
        <v>0</v>
      </c>
      <c r="G10" s="55">
        <v>0</v>
      </c>
      <c r="H10" s="56">
        <f>I10/1000/86400</f>
        <v>0</v>
      </c>
      <c r="I10" s="45">
        <v>0</v>
      </c>
      <c r="J10" s="45" t="s">
        <v>91</v>
      </c>
      <c r="K10" s="55">
        <v>0</v>
      </c>
      <c r="L10" s="57">
        <f>M10/1000</f>
        <v>0</v>
      </c>
      <c r="M10" s="57">
        <v>0</v>
      </c>
      <c r="N10" s="58">
        <v>0</v>
      </c>
      <c r="O10" s="47">
        <v>0</v>
      </c>
      <c r="Q10" s="55">
        <v>0</v>
      </c>
    </row>
    <row r="11" spans="1:17" ht="14.45" customHeight="1" x14ac:dyDescent="0.25">
      <c r="A11" s="1" t="s">
        <v>85</v>
      </c>
      <c r="B11" s="45" t="s">
        <v>12</v>
      </c>
    </row>
    <row r="12" spans="1:17" ht="14.45" customHeight="1" x14ac:dyDescent="0.25">
      <c r="A12" s="4" t="s">
        <v>86</v>
      </c>
      <c r="B12" s="4" t="s">
        <v>0</v>
      </c>
      <c r="C12" s="4" t="s">
        <v>1</v>
      </c>
      <c r="D12" s="4" t="s">
        <v>3</v>
      </c>
      <c r="E12" s="4" t="s">
        <v>2</v>
      </c>
      <c r="F12" s="5" t="s">
        <v>4</v>
      </c>
      <c r="G12" s="4"/>
      <c r="H12" s="5" t="s">
        <v>9</v>
      </c>
      <c r="I12" s="4"/>
      <c r="J12" s="4" t="s">
        <v>5</v>
      </c>
      <c r="K12" s="4" t="s">
        <v>87</v>
      </c>
      <c r="L12" s="6" t="s">
        <v>6</v>
      </c>
      <c r="M12" s="6"/>
      <c r="N12" s="7" t="s">
        <v>7</v>
      </c>
      <c r="O12" s="4" t="s">
        <v>8</v>
      </c>
    </row>
    <row r="13" spans="1:17" ht="14.45" customHeight="1" x14ac:dyDescent="0.25">
      <c r="A13" s="55">
        <f>Q13+1</f>
        <v>1</v>
      </c>
      <c r="B13" s="55">
        <v>95</v>
      </c>
      <c r="C13" s="55" t="s">
        <v>21</v>
      </c>
      <c r="D13" s="45" t="s">
        <v>104</v>
      </c>
      <c r="E13" s="55" t="s">
        <v>44</v>
      </c>
      <c r="F13" s="56">
        <f>G13/1000/86400</f>
        <v>2.3305798611111112E-2</v>
      </c>
      <c r="G13" s="55">
        <v>2013621</v>
      </c>
      <c r="H13" s="56">
        <f>I13/1000/86400</f>
        <v>2.3305798611111112E-2</v>
      </c>
      <c r="I13" s="45">
        <v>2013621</v>
      </c>
      <c r="K13" s="55">
        <v>8</v>
      </c>
      <c r="L13" s="57">
        <f>M13/1000</f>
        <v>32</v>
      </c>
      <c r="M13" s="57">
        <v>32000</v>
      </c>
      <c r="N13" s="58">
        <v>57.210369110107422</v>
      </c>
      <c r="O13" s="47">
        <v>1000</v>
      </c>
      <c r="Q13" s="55">
        <v>0</v>
      </c>
    </row>
    <row r="14" spans="1:17" ht="14.45" customHeight="1" x14ac:dyDescent="0.25">
      <c r="A14" s="55">
        <f>Q14+1</f>
        <v>2</v>
      </c>
      <c r="B14" s="55">
        <v>84</v>
      </c>
      <c r="C14" s="55" t="s">
        <v>21</v>
      </c>
      <c r="D14" s="45" t="s">
        <v>149</v>
      </c>
      <c r="E14" s="55" t="s">
        <v>148</v>
      </c>
      <c r="F14" s="56">
        <f>G14/1000/86400</f>
        <v>2.2207939814814816E-2</v>
      </c>
      <c r="G14" s="55">
        <v>1918766</v>
      </c>
      <c r="H14" s="56">
        <f>I14/1000/86400</f>
        <v>2.9610578703703701E-2</v>
      </c>
      <c r="I14" s="45">
        <v>2558354</v>
      </c>
      <c r="K14" s="55">
        <v>6</v>
      </c>
      <c r="L14" s="57">
        <f>M14/1000</f>
        <v>24</v>
      </c>
      <c r="M14" s="57">
        <v>24000</v>
      </c>
      <c r="N14" s="58">
        <v>45.028942108154297</v>
      </c>
      <c r="O14" s="47">
        <v>787.07000732421875</v>
      </c>
      <c r="Q14" s="55">
        <v>1</v>
      </c>
    </row>
    <row r="15" spans="1:17" ht="14.45" customHeight="1" x14ac:dyDescent="0.25">
      <c r="A15" s="55">
        <f>Q15+1</f>
        <v>3</v>
      </c>
      <c r="B15" s="55">
        <v>49</v>
      </c>
      <c r="C15" s="55" t="s">
        <v>21</v>
      </c>
      <c r="D15" s="45" t="s">
        <v>150</v>
      </c>
      <c r="E15" s="55" t="s">
        <v>11</v>
      </c>
      <c r="F15" s="56">
        <f>G15/1000/86400</f>
        <v>2.0947083333333331E-2</v>
      </c>
      <c r="G15" s="55">
        <v>1809828</v>
      </c>
      <c r="H15" s="56">
        <f>I15/1000/86400</f>
        <v>5.5858888888888882E-2</v>
      </c>
      <c r="I15" s="45">
        <v>4826208</v>
      </c>
      <c r="K15" s="55">
        <v>3</v>
      </c>
      <c r="L15" s="57">
        <f>M15/1000</f>
        <v>12</v>
      </c>
      <c r="M15" s="57">
        <v>12000</v>
      </c>
      <c r="N15" s="58">
        <v>23.869670867919922</v>
      </c>
      <c r="O15" s="47">
        <v>417.22000122070312</v>
      </c>
      <c r="Q15" s="55">
        <v>2</v>
      </c>
    </row>
    <row r="16" spans="1:17" ht="14.45" customHeight="1" x14ac:dyDescent="0.25">
      <c r="A16" s="59" t="s">
        <v>32</v>
      </c>
      <c r="B16" s="55">
        <v>121</v>
      </c>
      <c r="C16" s="55" t="s">
        <v>21</v>
      </c>
      <c r="D16" s="45" t="s">
        <v>26</v>
      </c>
      <c r="E16" s="55" t="s">
        <v>11</v>
      </c>
      <c r="F16" s="56">
        <f>G16/1000/86400</f>
        <v>5.7686574074074072E-3</v>
      </c>
      <c r="G16" s="55">
        <v>498412</v>
      </c>
      <c r="H16" s="56">
        <f>I16/1000/86400</f>
        <v>0</v>
      </c>
      <c r="I16" s="45">
        <v>0</v>
      </c>
      <c r="J16" s="45" t="s">
        <v>91</v>
      </c>
      <c r="K16" s="55">
        <v>2</v>
      </c>
      <c r="L16" s="57">
        <f>M16/1000</f>
        <v>8</v>
      </c>
      <c r="M16" s="57">
        <v>8000</v>
      </c>
      <c r="N16" s="58">
        <v>57.783519744873047</v>
      </c>
      <c r="O16" s="47">
        <v>0</v>
      </c>
      <c r="Q16" s="55">
        <v>0</v>
      </c>
    </row>
    <row r="17" spans="1:17" ht="22.5" customHeight="1" x14ac:dyDescent="0.25">
      <c r="A17" s="59"/>
      <c r="B17" s="55"/>
      <c r="C17" s="55"/>
      <c r="E17" s="55"/>
      <c r="F17" s="56"/>
      <c r="G17" s="55"/>
      <c r="H17" s="56"/>
      <c r="K17" s="55"/>
      <c r="L17" s="57"/>
      <c r="M17" s="57"/>
      <c r="N17" s="58"/>
      <c r="O17" s="47"/>
      <c r="Q17" s="55"/>
    </row>
    <row r="18" spans="1:17" ht="14.45" customHeight="1" x14ac:dyDescent="0.25">
      <c r="A18" s="1" t="s">
        <v>40</v>
      </c>
      <c r="B18" s="45" t="s">
        <v>151</v>
      </c>
    </row>
    <row r="19" spans="1:17" ht="14.45" customHeight="1" x14ac:dyDescent="0.25">
      <c r="A19" s="1" t="s">
        <v>85</v>
      </c>
      <c r="B19" s="45" t="s">
        <v>84</v>
      </c>
    </row>
    <row r="20" spans="1:17" ht="14.45" customHeight="1" x14ac:dyDescent="0.25">
      <c r="A20" s="4" t="s">
        <v>86</v>
      </c>
      <c r="B20" s="4" t="s">
        <v>0</v>
      </c>
      <c r="C20" s="4" t="s">
        <v>1</v>
      </c>
      <c r="D20" s="4" t="s">
        <v>3</v>
      </c>
      <c r="E20" s="4" t="s">
        <v>2</v>
      </c>
      <c r="F20" s="5" t="s">
        <v>4</v>
      </c>
      <c r="G20" s="4"/>
      <c r="H20" s="5" t="s">
        <v>9</v>
      </c>
      <c r="I20" s="4"/>
      <c r="J20" s="4" t="s">
        <v>5</v>
      </c>
      <c r="K20" s="4" t="s">
        <v>87</v>
      </c>
      <c r="L20" s="6" t="s">
        <v>6</v>
      </c>
      <c r="M20" s="6"/>
      <c r="N20" s="7" t="s">
        <v>7</v>
      </c>
      <c r="O20" s="4" t="s">
        <v>8</v>
      </c>
    </row>
    <row r="21" spans="1:17" ht="14.45" customHeight="1" x14ac:dyDescent="0.25">
      <c r="A21" s="55">
        <f t="shared" ref="A21:A27" si="0">Q21+1</f>
        <v>1</v>
      </c>
      <c r="B21" s="55">
        <v>60</v>
      </c>
      <c r="C21" s="55" t="s">
        <v>42</v>
      </c>
      <c r="D21" s="45" t="s">
        <v>110</v>
      </c>
      <c r="E21" s="55" t="s">
        <v>44</v>
      </c>
      <c r="F21" s="56">
        <f t="shared" ref="F21:F28" si="1">G21/1000/86400</f>
        <v>2.9641030092592596E-2</v>
      </c>
      <c r="G21" s="55">
        <v>2560985</v>
      </c>
      <c r="H21" s="56">
        <f t="shared" ref="H21:H28" si="2">I21/1000/86400</f>
        <v>2.9641030092592596E-2</v>
      </c>
      <c r="I21" s="45">
        <v>2560985</v>
      </c>
      <c r="K21" s="55">
        <v>10</v>
      </c>
      <c r="L21" s="57">
        <f t="shared" ref="L21:L28" si="3">M21/1000</f>
        <v>56</v>
      </c>
      <c r="M21" s="57">
        <v>56000</v>
      </c>
      <c r="N21" s="58">
        <v>78.719711303710938</v>
      </c>
      <c r="O21" s="47">
        <v>1000</v>
      </c>
      <c r="Q21" s="55">
        <v>0</v>
      </c>
    </row>
    <row r="22" spans="1:17" ht="14.45" customHeight="1" x14ac:dyDescent="0.25">
      <c r="A22" s="55">
        <f t="shared" si="0"/>
        <v>2</v>
      </c>
      <c r="B22" s="55">
        <v>696</v>
      </c>
      <c r="C22" s="55" t="s">
        <v>42</v>
      </c>
      <c r="D22" s="45" t="s">
        <v>106</v>
      </c>
      <c r="E22" s="55" t="s">
        <v>44</v>
      </c>
      <c r="F22" s="56">
        <f t="shared" si="1"/>
        <v>2.6995555555555557E-2</v>
      </c>
      <c r="G22" s="55">
        <v>2332416</v>
      </c>
      <c r="H22" s="56">
        <f t="shared" si="2"/>
        <v>2.9995057870370368E-2</v>
      </c>
      <c r="I22" s="45">
        <v>2591573</v>
      </c>
      <c r="K22" s="55">
        <v>9</v>
      </c>
      <c r="L22" s="57">
        <f t="shared" si="3"/>
        <v>50.4</v>
      </c>
      <c r="M22" s="57">
        <v>50400</v>
      </c>
      <c r="N22" s="58">
        <v>77.790580749511719</v>
      </c>
      <c r="O22" s="47">
        <v>988.19000244140625</v>
      </c>
      <c r="Q22" s="55">
        <v>1</v>
      </c>
    </row>
    <row r="23" spans="1:17" ht="14.45" customHeight="1" x14ac:dyDescent="0.25">
      <c r="A23" s="55">
        <f t="shared" si="0"/>
        <v>3</v>
      </c>
      <c r="B23" s="55">
        <v>58</v>
      </c>
      <c r="C23" s="55" t="s">
        <v>42</v>
      </c>
      <c r="D23" s="45" t="s">
        <v>49</v>
      </c>
      <c r="E23" s="55" t="s">
        <v>44</v>
      </c>
      <c r="F23" s="56">
        <f t="shared" si="1"/>
        <v>2.8339814814814814E-2</v>
      </c>
      <c r="G23" s="55">
        <v>2448560</v>
      </c>
      <c r="H23" s="56">
        <f t="shared" si="2"/>
        <v>3.1488680555555551E-2</v>
      </c>
      <c r="I23" s="45">
        <v>2720622</v>
      </c>
      <c r="K23" s="55">
        <v>9</v>
      </c>
      <c r="L23" s="57">
        <f t="shared" si="3"/>
        <v>50.4</v>
      </c>
      <c r="M23" s="57">
        <v>50400</v>
      </c>
      <c r="N23" s="58">
        <v>74.100692749023437</v>
      </c>
      <c r="O23" s="47">
        <v>941.32000732421875</v>
      </c>
      <c r="Q23" s="55">
        <v>2</v>
      </c>
    </row>
    <row r="24" spans="1:17" ht="14.45" customHeight="1" x14ac:dyDescent="0.25">
      <c r="A24" s="55">
        <f t="shared" si="0"/>
        <v>4</v>
      </c>
      <c r="B24" s="55">
        <v>84</v>
      </c>
      <c r="C24" s="55" t="s">
        <v>42</v>
      </c>
      <c r="D24" s="45" t="s">
        <v>131</v>
      </c>
      <c r="E24" s="55" t="s">
        <v>44</v>
      </c>
      <c r="F24" s="56">
        <f t="shared" si="1"/>
        <v>2.8516122685185188E-2</v>
      </c>
      <c r="G24" s="55">
        <v>2463793</v>
      </c>
      <c r="H24" s="56">
        <f t="shared" si="2"/>
        <v>3.1684571759259261E-2</v>
      </c>
      <c r="I24" s="45">
        <v>2737547</v>
      </c>
      <c r="K24" s="55">
        <v>9</v>
      </c>
      <c r="L24" s="57">
        <f t="shared" si="3"/>
        <v>50.4</v>
      </c>
      <c r="M24" s="57">
        <v>50400</v>
      </c>
      <c r="N24" s="58">
        <v>73.642547607421875</v>
      </c>
      <c r="O24" s="47">
        <v>935.5</v>
      </c>
      <c r="Q24" s="55">
        <v>3</v>
      </c>
    </row>
    <row r="25" spans="1:17" ht="14.45" customHeight="1" x14ac:dyDescent="0.25">
      <c r="A25" s="55">
        <f t="shared" si="0"/>
        <v>5</v>
      </c>
      <c r="B25" s="55">
        <v>313</v>
      </c>
      <c r="C25" s="55" t="s">
        <v>42</v>
      </c>
      <c r="D25" s="45" t="s">
        <v>68</v>
      </c>
      <c r="E25" s="55" t="s">
        <v>11</v>
      </c>
      <c r="F25" s="56">
        <f t="shared" si="1"/>
        <v>2.8830289351851852E-2</v>
      </c>
      <c r="G25" s="55">
        <v>2490937</v>
      </c>
      <c r="H25" s="56">
        <f t="shared" si="2"/>
        <v>3.2033645833333332E-2</v>
      </c>
      <c r="I25" s="45">
        <v>2767707</v>
      </c>
      <c r="K25" s="55">
        <v>9</v>
      </c>
      <c r="L25" s="57">
        <f t="shared" si="3"/>
        <v>50.4</v>
      </c>
      <c r="M25" s="57">
        <v>50400</v>
      </c>
      <c r="N25" s="58">
        <v>72.840057373046875</v>
      </c>
      <c r="O25" s="47">
        <v>925.29998779296875</v>
      </c>
      <c r="Q25" s="55">
        <v>4</v>
      </c>
    </row>
    <row r="26" spans="1:17" ht="14.45" customHeight="1" x14ac:dyDescent="0.25">
      <c r="A26" s="55">
        <f t="shared" si="0"/>
        <v>6</v>
      </c>
      <c r="B26" s="55">
        <v>93</v>
      </c>
      <c r="C26" s="55" t="s">
        <v>42</v>
      </c>
      <c r="D26" s="45" t="s">
        <v>152</v>
      </c>
      <c r="E26" s="55" t="s">
        <v>148</v>
      </c>
      <c r="F26" s="56">
        <f t="shared" si="1"/>
        <v>2.9969976851851852E-2</v>
      </c>
      <c r="G26" s="55">
        <v>2589406</v>
      </c>
      <c r="H26" s="56">
        <f t="shared" si="2"/>
        <v>3.3299965277777781E-2</v>
      </c>
      <c r="I26" s="45">
        <v>2877117</v>
      </c>
      <c r="K26" s="55">
        <v>9</v>
      </c>
      <c r="L26" s="57">
        <f t="shared" si="3"/>
        <v>50.4</v>
      </c>
      <c r="M26" s="57">
        <v>50400</v>
      </c>
      <c r="N26" s="58">
        <v>70.070121765136719</v>
      </c>
      <c r="O26" s="47">
        <v>890.1199951171875</v>
      </c>
      <c r="Q26" s="55">
        <v>5</v>
      </c>
    </row>
    <row r="27" spans="1:17" ht="14.45" customHeight="1" x14ac:dyDescent="0.25">
      <c r="A27" s="55">
        <f t="shared" si="0"/>
        <v>7</v>
      </c>
      <c r="B27" s="55">
        <v>55</v>
      </c>
      <c r="C27" s="55" t="s">
        <v>42</v>
      </c>
      <c r="D27" s="45" t="s">
        <v>67</v>
      </c>
      <c r="E27" s="55" t="s">
        <v>11</v>
      </c>
      <c r="F27" s="56">
        <f t="shared" si="1"/>
        <v>2.9032314814814813E-2</v>
      </c>
      <c r="G27" s="55">
        <v>2508392</v>
      </c>
      <c r="H27" s="56">
        <f t="shared" si="2"/>
        <v>3.4234189814814811E-2</v>
      </c>
      <c r="I27" s="45">
        <v>2957834</v>
      </c>
      <c r="J27" s="45" t="s">
        <v>153</v>
      </c>
      <c r="K27" s="55">
        <v>9</v>
      </c>
      <c r="L27" s="57">
        <f t="shared" si="3"/>
        <v>50.4</v>
      </c>
      <c r="M27" s="57">
        <v>50400</v>
      </c>
      <c r="N27" s="58">
        <v>72.33319091796875</v>
      </c>
      <c r="O27" s="47">
        <v>865.83001708984375</v>
      </c>
      <c r="Q27" s="55">
        <v>6</v>
      </c>
    </row>
    <row r="28" spans="1:17" ht="14.45" customHeight="1" x14ac:dyDescent="0.25">
      <c r="A28" s="59" t="s">
        <v>32</v>
      </c>
      <c r="B28" s="55">
        <v>28</v>
      </c>
      <c r="C28" s="55" t="s">
        <v>42</v>
      </c>
      <c r="D28" s="45" t="s">
        <v>43</v>
      </c>
      <c r="E28" s="55" t="s">
        <v>44</v>
      </c>
      <c r="F28" s="56">
        <f t="shared" si="1"/>
        <v>1.8286307870370368E-2</v>
      </c>
      <c r="G28" s="55">
        <v>1579937</v>
      </c>
      <c r="H28" s="56">
        <f t="shared" si="2"/>
        <v>0</v>
      </c>
      <c r="I28" s="45">
        <v>0</v>
      </c>
      <c r="J28" s="45" t="s">
        <v>91</v>
      </c>
      <c r="K28" s="55">
        <v>6</v>
      </c>
      <c r="L28" s="57">
        <f t="shared" si="3"/>
        <v>33.6</v>
      </c>
      <c r="M28" s="57">
        <v>33600</v>
      </c>
      <c r="N28" s="58">
        <v>76.560012817382813</v>
      </c>
      <c r="O28" s="47">
        <v>0</v>
      </c>
      <c r="Q28" s="55">
        <v>0</v>
      </c>
    </row>
    <row r="29" spans="1:17" ht="14.45" customHeight="1" x14ac:dyDescent="0.25">
      <c r="A29" s="1" t="s">
        <v>85</v>
      </c>
      <c r="B29" s="45" t="s">
        <v>154</v>
      </c>
    </row>
    <row r="30" spans="1:17" ht="14.45" customHeight="1" x14ac:dyDescent="0.25">
      <c r="A30" s="4" t="s">
        <v>86</v>
      </c>
      <c r="B30" s="4" t="s">
        <v>0</v>
      </c>
      <c r="C30" s="4" t="s">
        <v>1</v>
      </c>
      <c r="D30" s="4" t="s">
        <v>3</v>
      </c>
      <c r="E30" s="4" t="s">
        <v>2</v>
      </c>
      <c r="F30" s="5" t="s">
        <v>4</v>
      </c>
      <c r="G30" s="4"/>
      <c r="H30" s="5" t="s">
        <v>9</v>
      </c>
      <c r="I30" s="4"/>
      <c r="J30" s="4" t="s">
        <v>5</v>
      </c>
      <c r="K30" s="4" t="s">
        <v>87</v>
      </c>
      <c r="L30" s="6" t="s">
        <v>6</v>
      </c>
      <c r="M30" s="6"/>
      <c r="N30" s="7" t="s">
        <v>7</v>
      </c>
      <c r="O30" s="4" t="s">
        <v>8</v>
      </c>
    </row>
    <row r="31" spans="1:17" ht="14.45" customHeight="1" x14ac:dyDescent="0.25">
      <c r="A31" s="55">
        <f>Q31+1</f>
        <v>1</v>
      </c>
      <c r="B31" s="55">
        <v>373</v>
      </c>
      <c r="C31" s="55" t="s">
        <v>22</v>
      </c>
      <c r="D31" s="45" t="s">
        <v>155</v>
      </c>
      <c r="E31" s="55" t="s">
        <v>111</v>
      </c>
      <c r="F31" s="56">
        <f t="shared" ref="F31:F36" si="4">G31/1000/86400</f>
        <v>2.9487951388888888E-2</v>
      </c>
      <c r="G31" s="55">
        <v>2547759</v>
      </c>
      <c r="H31" s="56">
        <f t="shared" ref="H31:H36" si="5">I31/1000/86400</f>
        <v>2.3590358796296299E-2</v>
      </c>
      <c r="I31" s="45">
        <v>2038207</v>
      </c>
      <c r="K31" s="55">
        <v>10</v>
      </c>
      <c r="L31" s="57">
        <f t="shared" ref="L31:L36" si="6">M31/1000</f>
        <v>56</v>
      </c>
      <c r="M31" s="57">
        <v>56000</v>
      </c>
      <c r="N31" s="58">
        <v>79.128364562988281</v>
      </c>
      <c r="O31" s="47">
        <v>0</v>
      </c>
      <c r="Q31" s="55">
        <v>0</v>
      </c>
    </row>
    <row r="32" spans="1:17" ht="14.45" customHeight="1" x14ac:dyDescent="0.25">
      <c r="A32" s="55">
        <f>Q32+1</f>
        <v>2</v>
      </c>
      <c r="B32" s="55">
        <v>121</v>
      </c>
      <c r="C32" s="55" t="s">
        <v>22</v>
      </c>
      <c r="D32" s="45" t="s">
        <v>30</v>
      </c>
      <c r="E32" s="55" t="s">
        <v>11</v>
      </c>
      <c r="F32" s="56">
        <f t="shared" si="4"/>
        <v>2.9357349537037038E-2</v>
      </c>
      <c r="G32" s="55">
        <v>2536475</v>
      </c>
      <c r="H32" s="56">
        <f t="shared" si="5"/>
        <v>2.9357349537037038E-2</v>
      </c>
      <c r="I32" s="45">
        <v>2536475</v>
      </c>
      <c r="K32" s="55">
        <v>8</v>
      </c>
      <c r="L32" s="57">
        <f t="shared" si="6"/>
        <v>44.8</v>
      </c>
      <c r="M32" s="57">
        <v>44800</v>
      </c>
      <c r="N32" s="58">
        <v>63.584304809570313</v>
      </c>
      <c r="O32" s="47">
        <v>1000</v>
      </c>
      <c r="Q32" s="55">
        <v>1</v>
      </c>
    </row>
    <row r="33" spans="1:17" ht="14.45" customHeight="1" x14ac:dyDescent="0.25">
      <c r="A33" s="55">
        <f>Q33+1</f>
        <v>3</v>
      </c>
      <c r="B33" s="55">
        <v>63</v>
      </c>
      <c r="C33" s="55" t="s">
        <v>22</v>
      </c>
      <c r="D33" s="45" t="s">
        <v>35</v>
      </c>
      <c r="E33" s="55" t="s">
        <v>11</v>
      </c>
      <c r="F33" s="56">
        <f t="shared" si="4"/>
        <v>3.2303368055555552E-2</v>
      </c>
      <c r="G33" s="55">
        <v>2791011</v>
      </c>
      <c r="H33" s="56">
        <f t="shared" si="5"/>
        <v>3.2303368055555552E-2</v>
      </c>
      <c r="I33" s="45">
        <v>2791011</v>
      </c>
      <c r="K33" s="55">
        <v>8</v>
      </c>
      <c r="L33" s="57">
        <f t="shared" si="6"/>
        <v>44.8</v>
      </c>
      <c r="M33" s="57">
        <v>44800</v>
      </c>
      <c r="N33" s="58">
        <v>57.785511016845703</v>
      </c>
      <c r="O33" s="47">
        <v>908.79998779296875</v>
      </c>
      <c r="Q33" s="55">
        <v>2</v>
      </c>
    </row>
    <row r="34" spans="1:17" ht="14.45" customHeight="1" x14ac:dyDescent="0.25">
      <c r="A34" s="55">
        <f>Q34+1</f>
        <v>4</v>
      </c>
      <c r="B34" s="55">
        <v>36</v>
      </c>
      <c r="C34" s="55" t="s">
        <v>22</v>
      </c>
      <c r="D34" s="45" t="s">
        <v>34</v>
      </c>
      <c r="E34" s="55" t="s">
        <v>11</v>
      </c>
      <c r="F34" s="56">
        <f t="shared" si="4"/>
        <v>2.8230648148148151E-2</v>
      </c>
      <c r="G34" s="55">
        <v>2439128</v>
      </c>
      <c r="H34" s="56">
        <f t="shared" si="5"/>
        <v>3.4276666666666664E-2</v>
      </c>
      <c r="I34" s="45">
        <v>2961504</v>
      </c>
      <c r="J34" s="45" t="s">
        <v>156</v>
      </c>
      <c r="K34" s="55">
        <v>7</v>
      </c>
      <c r="L34" s="57">
        <f t="shared" si="6"/>
        <v>39.200000000000003</v>
      </c>
      <c r="M34" s="57">
        <v>39200</v>
      </c>
      <c r="N34" s="58">
        <v>57.856742858886719</v>
      </c>
      <c r="O34" s="47">
        <v>856.47998046875</v>
      </c>
      <c r="Q34" s="55">
        <v>3</v>
      </c>
    </row>
    <row r="35" spans="1:17" ht="14.45" customHeight="1" x14ac:dyDescent="0.25">
      <c r="A35" s="59" t="s">
        <v>32</v>
      </c>
      <c r="B35" s="55">
        <v>31</v>
      </c>
      <c r="C35" s="55" t="s">
        <v>22</v>
      </c>
      <c r="D35" s="45" t="s">
        <v>29</v>
      </c>
      <c r="E35" s="55" t="s">
        <v>88</v>
      </c>
      <c r="F35" s="56">
        <f t="shared" si="4"/>
        <v>0</v>
      </c>
      <c r="G35" s="55">
        <v>0</v>
      </c>
      <c r="H35" s="56">
        <f t="shared" si="5"/>
        <v>0</v>
      </c>
      <c r="I35" s="45">
        <v>0</v>
      </c>
      <c r="J35" s="45" t="s">
        <v>91</v>
      </c>
      <c r="K35" s="55">
        <v>0</v>
      </c>
      <c r="L35" s="57">
        <f t="shared" si="6"/>
        <v>0</v>
      </c>
      <c r="M35" s="57">
        <v>0</v>
      </c>
      <c r="N35" s="58">
        <v>0</v>
      </c>
      <c r="O35" s="47">
        <v>0</v>
      </c>
      <c r="Q35" s="55">
        <v>0</v>
      </c>
    </row>
    <row r="36" spans="1:17" ht="14.45" customHeight="1" x14ac:dyDescent="0.25">
      <c r="A36" s="59" t="s">
        <v>32</v>
      </c>
      <c r="B36" s="55">
        <v>48</v>
      </c>
      <c r="C36" s="55" t="s">
        <v>22</v>
      </c>
      <c r="D36" s="45" t="s">
        <v>133</v>
      </c>
      <c r="E36" s="55" t="s">
        <v>44</v>
      </c>
      <c r="F36" s="56">
        <f t="shared" si="4"/>
        <v>0</v>
      </c>
      <c r="G36" s="55">
        <v>0</v>
      </c>
      <c r="H36" s="56">
        <f t="shared" si="5"/>
        <v>0</v>
      </c>
      <c r="I36" s="45">
        <v>0</v>
      </c>
      <c r="J36" s="45" t="s">
        <v>109</v>
      </c>
      <c r="K36" s="55">
        <v>0</v>
      </c>
      <c r="L36" s="57">
        <f t="shared" si="6"/>
        <v>0</v>
      </c>
      <c r="M36" s="57">
        <v>0</v>
      </c>
      <c r="N36" s="58">
        <v>0</v>
      </c>
      <c r="O36" s="47">
        <v>0</v>
      </c>
      <c r="Q36" s="55">
        <v>1</v>
      </c>
    </row>
    <row r="37" spans="1:17" ht="22.5" customHeight="1" x14ac:dyDescent="0.25">
      <c r="A37" s="59"/>
      <c r="B37" s="55"/>
      <c r="C37" s="55"/>
      <c r="E37" s="55"/>
      <c r="F37" s="56"/>
      <c r="G37" s="55"/>
      <c r="H37" s="56"/>
      <c r="K37" s="55"/>
      <c r="L37" s="57"/>
      <c r="M37" s="57"/>
      <c r="N37" s="58"/>
      <c r="O37" s="47"/>
      <c r="Q37" s="55"/>
    </row>
    <row r="38" spans="1:17" ht="14.45" customHeight="1" x14ac:dyDescent="0.25">
      <c r="A38" s="1" t="s">
        <v>40</v>
      </c>
      <c r="B38" s="45" t="s">
        <v>157</v>
      </c>
    </row>
    <row r="39" spans="1:17" ht="14.45" customHeight="1" x14ac:dyDescent="0.25">
      <c r="A39" s="1" t="s">
        <v>85</v>
      </c>
      <c r="B39" s="45" t="s">
        <v>17</v>
      </c>
    </row>
    <row r="40" spans="1:17" ht="14.45" customHeight="1" x14ac:dyDescent="0.25">
      <c r="A40" s="4" t="s">
        <v>86</v>
      </c>
      <c r="B40" s="4" t="s">
        <v>0</v>
      </c>
      <c r="C40" s="4" t="s">
        <v>1</v>
      </c>
      <c r="D40" s="4" t="s">
        <v>3</v>
      </c>
      <c r="E40" s="4" t="s">
        <v>2</v>
      </c>
      <c r="F40" s="5" t="s">
        <v>4</v>
      </c>
      <c r="G40" s="4"/>
      <c r="H40" s="5" t="s">
        <v>9</v>
      </c>
      <c r="I40" s="4"/>
      <c r="J40" s="4" t="s">
        <v>5</v>
      </c>
      <c r="K40" s="4" t="s">
        <v>87</v>
      </c>
      <c r="L40" s="6" t="s">
        <v>6</v>
      </c>
      <c r="M40" s="6"/>
      <c r="N40" s="7" t="s">
        <v>7</v>
      </c>
      <c r="O40" s="4" t="s">
        <v>8</v>
      </c>
    </row>
    <row r="41" spans="1:17" ht="14.45" customHeight="1" x14ac:dyDescent="0.25">
      <c r="A41" s="55">
        <f>Q41+1</f>
        <v>1</v>
      </c>
      <c r="B41" s="55">
        <v>91</v>
      </c>
      <c r="C41" s="55" t="s">
        <v>52</v>
      </c>
      <c r="D41" s="45" t="s">
        <v>56</v>
      </c>
      <c r="E41" s="55" t="s">
        <v>46</v>
      </c>
      <c r="F41" s="56">
        <f>G41/1000/86400</f>
        <v>3.1021574074074076E-2</v>
      </c>
      <c r="G41" s="55">
        <v>2680264</v>
      </c>
      <c r="H41" s="56">
        <f>I41/1000/86400</f>
        <v>3.1021574074074076E-2</v>
      </c>
      <c r="I41" s="45">
        <v>2680264</v>
      </c>
      <c r="K41" s="55">
        <v>9</v>
      </c>
      <c r="L41" s="57">
        <f>M41/1000</f>
        <v>50.4</v>
      </c>
      <c r="M41" s="57">
        <v>50400</v>
      </c>
      <c r="N41" s="58">
        <v>67.69482421875</v>
      </c>
      <c r="O41" s="47">
        <v>1000</v>
      </c>
      <c r="Q41" s="55">
        <v>0</v>
      </c>
    </row>
    <row r="42" spans="1:17" ht="14.45" customHeight="1" x14ac:dyDescent="0.25">
      <c r="A42" s="55">
        <f>Q42+1</f>
        <v>2</v>
      </c>
      <c r="B42" s="55">
        <v>16</v>
      </c>
      <c r="C42" s="55" t="s">
        <v>52</v>
      </c>
      <c r="D42" s="45" t="s">
        <v>53</v>
      </c>
      <c r="E42" s="55" t="s">
        <v>44</v>
      </c>
      <c r="F42" s="56">
        <f>G42/1000/86400</f>
        <v>3.1557303240740742E-2</v>
      </c>
      <c r="G42" s="55">
        <v>2726551</v>
      </c>
      <c r="H42" s="56">
        <f>I42/1000/86400</f>
        <v>3.1557303240740742E-2</v>
      </c>
      <c r="I42" s="45">
        <v>2726551</v>
      </c>
      <c r="K42" s="55">
        <v>9</v>
      </c>
      <c r="L42" s="57">
        <f>M42/1000</f>
        <v>50.4</v>
      </c>
      <c r="M42" s="57">
        <v>50400</v>
      </c>
      <c r="N42" s="58">
        <v>66.545608520507812</v>
      </c>
      <c r="O42" s="47">
        <v>983.02001953125</v>
      </c>
      <c r="Q42" s="55">
        <v>1</v>
      </c>
    </row>
    <row r="43" spans="1:17" ht="14.45" customHeight="1" x14ac:dyDescent="0.25">
      <c r="A43" s="55">
        <f>Q43+1</f>
        <v>3</v>
      </c>
      <c r="B43" s="55">
        <v>47</v>
      </c>
      <c r="C43" s="55" t="s">
        <v>52</v>
      </c>
      <c r="D43" s="45" t="s">
        <v>135</v>
      </c>
      <c r="E43" s="55" t="s">
        <v>11</v>
      </c>
      <c r="F43" s="56">
        <f>G43/1000/86400</f>
        <v>3.378202546296296E-2</v>
      </c>
      <c r="G43" s="55">
        <v>2918767</v>
      </c>
      <c r="H43" s="56">
        <f>I43/1000/86400</f>
        <v>3.8004768518518521E-2</v>
      </c>
      <c r="I43" s="45">
        <v>3283612</v>
      </c>
      <c r="K43" s="55">
        <v>8</v>
      </c>
      <c r="L43" s="57">
        <f>M43/1000</f>
        <v>44.8</v>
      </c>
      <c r="M43" s="57">
        <v>44800</v>
      </c>
      <c r="N43" s="58">
        <v>55.256210327148438</v>
      </c>
      <c r="O43" s="47">
        <v>816.25</v>
      </c>
      <c r="Q43" s="55">
        <v>2</v>
      </c>
    </row>
    <row r="44" spans="1:17" ht="14.45" customHeight="1" x14ac:dyDescent="0.25">
      <c r="A44" s="1" t="s">
        <v>85</v>
      </c>
      <c r="B44" s="45" t="s">
        <v>16</v>
      </c>
    </row>
    <row r="45" spans="1:17" ht="14.45" customHeight="1" x14ac:dyDescent="0.25">
      <c r="A45" s="4" t="s">
        <v>86</v>
      </c>
      <c r="B45" s="4" t="s">
        <v>0</v>
      </c>
      <c r="C45" s="4" t="s">
        <v>1</v>
      </c>
      <c r="D45" s="4" t="s">
        <v>3</v>
      </c>
      <c r="E45" s="4" t="s">
        <v>2</v>
      </c>
      <c r="F45" s="5" t="s">
        <v>4</v>
      </c>
      <c r="G45" s="4"/>
      <c r="H45" s="5" t="s">
        <v>9</v>
      </c>
      <c r="I45" s="4"/>
      <c r="J45" s="4" t="s">
        <v>5</v>
      </c>
      <c r="K45" s="4" t="s">
        <v>87</v>
      </c>
      <c r="L45" s="6" t="s">
        <v>6</v>
      </c>
      <c r="M45" s="6"/>
      <c r="N45" s="7" t="s">
        <v>7</v>
      </c>
      <c r="O45" s="4" t="s">
        <v>8</v>
      </c>
    </row>
    <row r="46" spans="1:17" ht="14.45" customHeight="1" x14ac:dyDescent="0.25">
      <c r="A46" s="55">
        <f t="shared" ref="A46:A53" si="7">Q46+1</f>
        <v>1</v>
      </c>
      <c r="B46" s="55">
        <v>272</v>
      </c>
      <c r="C46" s="55" t="s">
        <v>55</v>
      </c>
      <c r="D46" s="45" t="s">
        <v>58</v>
      </c>
      <c r="E46" s="55" t="s">
        <v>44</v>
      </c>
      <c r="F46" s="56">
        <f t="shared" ref="F46:F54" si="8">G46/1000/86400</f>
        <v>3.3689814814814818E-2</v>
      </c>
      <c r="G46" s="55">
        <v>2910800</v>
      </c>
      <c r="H46" s="56">
        <f t="shared" ref="H46:H54" si="9">I46/1000/86400</f>
        <v>3.3689814814814818E-2</v>
      </c>
      <c r="I46" s="45">
        <v>2910800</v>
      </c>
      <c r="K46" s="55">
        <v>9</v>
      </c>
      <c r="L46" s="57">
        <f t="shared" ref="L46:L54" si="10">M46/1000</f>
        <v>50.4</v>
      </c>
      <c r="M46" s="57">
        <v>50400</v>
      </c>
      <c r="N46" s="58">
        <v>62.333377838134766</v>
      </c>
      <c r="O46" s="47">
        <v>1000</v>
      </c>
      <c r="Q46" s="55">
        <v>0</v>
      </c>
    </row>
    <row r="47" spans="1:17" ht="14.45" customHeight="1" x14ac:dyDescent="0.25">
      <c r="A47" s="55">
        <f t="shared" si="7"/>
        <v>2</v>
      </c>
      <c r="B47" s="55">
        <v>48</v>
      </c>
      <c r="C47" s="55" t="s">
        <v>55</v>
      </c>
      <c r="D47" s="45" t="s">
        <v>33</v>
      </c>
      <c r="E47" s="55" t="s">
        <v>44</v>
      </c>
      <c r="F47" s="56">
        <f t="shared" si="8"/>
        <v>3.3924907407407411E-2</v>
      </c>
      <c r="G47" s="55">
        <v>2931112</v>
      </c>
      <c r="H47" s="56">
        <f t="shared" si="9"/>
        <v>3.3924907407407411E-2</v>
      </c>
      <c r="I47" s="45">
        <v>2931112</v>
      </c>
      <c r="K47" s="55">
        <v>9</v>
      </c>
      <c r="L47" s="57">
        <f t="shared" si="10"/>
        <v>50.4</v>
      </c>
      <c r="M47" s="57">
        <v>50400</v>
      </c>
      <c r="N47" s="58">
        <v>61.901420593261719</v>
      </c>
      <c r="O47" s="47">
        <v>993.07000732421875</v>
      </c>
      <c r="Q47" s="55">
        <v>1</v>
      </c>
    </row>
    <row r="48" spans="1:17" ht="14.45" customHeight="1" x14ac:dyDescent="0.25">
      <c r="A48" s="55">
        <f t="shared" si="7"/>
        <v>3</v>
      </c>
      <c r="B48" s="55">
        <v>29</v>
      </c>
      <c r="C48" s="55" t="s">
        <v>55</v>
      </c>
      <c r="D48" s="45" t="s">
        <v>158</v>
      </c>
      <c r="E48" s="55" t="s">
        <v>111</v>
      </c>
      <c r="F48" s="56">
        <f t="shared" si="8"/>
        <v>3.3938923611111109E-2</v>
      </c>
      <c r="G48" s="55">
        <v>2932323</v>
      </c>
      <c r="H48" s="56">
        <f t="shared" si="9"/>
        <v>3.3938923611111109E-2</v>
      </c>
      <c r="I48" s="45">
        <v>2932323</v>
      </c>
      <c r="K48" s="55">
        <v>9</v>
      </c>
      <c r="L48" s="57">
        <f t="shared" si="10"/>
        <v>50.4</v>
      </c>
      <c r="M48" s="57">
        <v>50400</v>
      </c>
      <c r="N48" s="58">
        <v>61.875858306884766</v>
      </c>
      <c r="O48" s="47">
        <v>0</v>
      </c>
      <c r="Q48" s="55">
        <v>2</v>
      </c>
    </row>
    <row r="49" spans="1:17" ht="14.45" customHeight="1" x14ac:dyDescent="0.25">
      <c r="A49" s="55">
        <f t="shared" si="7"/>
        <v>4</v>
      </c>
      <c r="B49" s="55">
        <v>9</v>
      </c>
      <c r="C49" s="55" t="s">
        <v>55</v>
      </c>
      <c r="D49" s="45" t="s">
        <v>108</v>
      </c>
      <c r="E49" s="55" t="s">
        <v>44</v>
      </c>
      <c r="F49" s="56">
        <f t="shared" si="8"/>
        <v>3.198060185185185E-2</v>
      </c>
      <c r="G49" s="55">
        <v>2763124</v>
      </c>
      <c r="H49" s="56">
        <f t="shared" si="9"/>
        <v>3.5978171296296296E-2</v>
      </c>
      <c r="I49" s="45">
        <v>3108514</v>
      </c>
      <c r="K49" s="55">
        <v>8</v>
      </c>
      <c r="L49" s="57">
        <f t="shared" si="10"/>
        <v>44.8</v>
      </c>
      <c r="M49" s="57">
        <v>44800</v>
      </c>
      <c r="N49" s="58">
        <v>58.368717193603516</v>
      </c>
      <c r="O49" s="47">
        <v>936.3900146484375</v>
      </c>
      <c r="Q49" s="55">
        <v>3</v>
      </c>
    </row>
    <row r="50" spans="1:17" ht="14.45" customHeight="1" x14ac:dyDescent="0.25">
      <c r="A50" s="55">
        <f t="shared" si="7"/>
        <v>5</v>
      </c>
      <c r="B50" s="55">
        <v>5</v>
      </c>
      <c r="C50" s="55" t="s">
        <v>55</v>
      </c>
      <c r="D50" s="45" t="s">
        <v>159</v>
      </c>
      <c r="E50" s="55" t="s">
        <v>11</v>
      </c>
      <c r="F50" s="56">
        <f t="shared" si="8"/>
        <v>3.2805289351851855E-2</v>
      </c>
      <c r="G50" s="55">
        <v>2834377</v>
      </c>
      <c r="H50" s="56">
        <f t="shared" si="9"/>
        <v>4.2178229166666664E-2</v>
      </c>
      <c r="I50" s="45">
        <v>3644199</v>
      </c>
      <c r="K50" s="55">
        <v>7</v>
      </c>
      <c r="L50" s="57">
        <f t="shared" si="10"/>
        <v>39.200000000000003</v>
      </c>
      <c r="M50" s="57">
        <v>39200</v>
      </c>
      <c r="N50" s="58">
        <v>49.788719177246094</v>
      </c>
      <c r="O50" s="47">
        <v>798.739990234375</v>
      </c>
      <c r="Q50" s="55">
        <v>4</v>
      </c>
    </row>
    <row r="51" spans="1:17" ht="14.45" customHeight="1" x14ac:dyDescent="0.25">
      <c r="A51" s="55">
        <f t="shared" si="7"/>
        <v>6</v>
      </c>
      <c r="B51" s="55">
        <v>95</v>
      </c>
      <c r="C51" s="55" t="s">
        <v>55</v>
      </c>
      <c r="D51" s="45" t="s">
        <v>136</v>
      </c>
      <c r="E51" s="55" t="s">
        <v>44</v>
      </c>
      <c r="F51" s="56">
        <f t="shared" si="8"/>
        <v>3.4947233796296294E-2</v>
      </c>
      <c r="G51" s="55">
        <v>3019441</v>
      </c>
      <c r="H51" s="56">
        <f t="shared" si="9"/>
        <v>4.4932152777777776E-2</v>
      </c>
      <c r="I51" s="45">
        <v>3882138</v>
      </c>
      <c r="K51" s="55">
        <v>7</v>
      </c>
      <c r="L51" s="57">
        <f t="shared" si="10"/>
        <v>39.200000000000003</v>
      </c>
      <c r="M51" s="57">
        <v>39200</v>
      </c>
      <c r="N51" s="58">
        <v>46.737129211425781</v>
      </c>
      <c r="O51" s="47">
        <v>749.78997802734375</v>
      </c>
      <c r="Q51" s="55">
        <v>5</v>
      </c>
    </row>
    <row r="52" spans="1:17" ht="14.45" customHeight="1" x14ac:dyDescent="0.25">
      <c r="A52" s="55">
        <f t="shared" si="7"/>
        <v>7</v>
      </c>
      <c r="B52" s="55">
        <v>888</v>
      </c>
      <c r="C52" s="55" t="s">
        <v>55</v>
      </c>
      <c r="D52" s="45" t="s">
        <v>137</v>
      </c>
      <c r="E52" s="55" t="s">
        <v>11</v>
      </c>
      <c r="F52" s="56">
        <f t="shared" si="8"/>
        <v>3.7971493055555555E-2</v>
      </c>
      <c r="G52" s="55">
        <v>3280737</v>
      </c>
      <c r="H52" s="56">
        <f t="shared" si="9"/>
        <v>5.6957233796296289E-2</v>
      </c>
      <c r="I52" s="45">
        <v>4921105</v>
      </c>
      <c r="K52" s="55">
        <v>6</v>
      </c>
      <c r="L52" s="57">
        <f t="shared" si="10"/>
        <v>33.6</v>
      </c>
      <c r="M52" s="57">
        <v>33600</v>
      </c>
      <c r="N52" s="58">
        <v>36.869762420654297</v>
      </c>
      <c r="O52" s="47">
        <v>591.489990234375</v>
      </c>
      <c r="Q52" s="55">
        <v>6</v>
      </c>
    </row>
    <row r="53" spans="1:17" ht="14.45" customHeight="1" x14ac:dyDescent="0.25">
      <c r="A53" s="55">
        <f t="shared" si="7"/>
        <v>8</v>
      </c>
      <c r="B53" s="55">
        <v>121</v>
      </c>
      <c r="C53" s="55" t="s">
        <v>55</v>
      </c>
      <c r="D53" s="45" t="s">
        <v>116</v>
      </c>
      <c r="E53" s="55" t="s">
        <v>11</v>
      </c>
      <c r="F53" s="56">
        <f t="shared" si="8"/>
        <v>3.4090891203703705E-2</v>
      </c>
      <c r="G53" s="55">
        <v>2945453</v>
      </c>
      <c r="H53" s="56">
        <f t="shared" si="9"/>
        <v>7.6704502314814821E-2</v>
      </c>
      <c r="I53" s="45">
        <v>6627269</v>
      </c>
      <c r="K53" s="55">
        <v>4</v>
      </c>
      <c r="L53" s="57">
        <f t="shared" si="10"/>
        <v>22.4</v>
      </c>
      <c r="M53" s="57">
        <v>22400</v>
      </c>
      <c r="N53" s="58">
        <v>27.377792358398438</v>
      </c>
      <c r="O53" s="47">
        <v>439.20999145507812</v>
      </c>
      <c r="Q53" s="55">
        <v>7</v>
      </c>
    </row>
    <row r="54" spans="1:17" ht="14.45" customHeight="1" x14ac:dyDescent="0.25">
      <c r="A54" s="59" t="s">
        <v>32</v>
      </c>
      <c r="B54" s="55">
        <v>101</v>
      </c>
      <c r="C54" s="55" t="s">
        <v>55</v>
      </c>
      <c r="D54" s="45" t="s">
        <v>57</v>
      </c>
      <c r="E54" s="55" t="s">
        <v>44</v>
      </c>
      <c r="F54" s="56">
        <f t="shared" si="8"/>
        <v>1.6800497685185187E-2</v>
      </c>
      <c r="G54" s="55">
        <v>1451563</v>
      </c>
      <c r="H54" s="56">
        <f t="shared" si="9"/>
        <v>0</v>
      </c>
      <c r="I54" s="45">
        <v>0</v>
      </c>
      <c r="J54" s="45" t="s">
        <v>91</v>
      </c>
      <c r="K54" s="55">
        <v>5</v>
      </c>
      <c r="L54" s="57">
        <f t="shared" si="10"/>
        <v>28</v>
      </c>
      <c r="M54" s="57">
        <v>28000</v>
      </c>
      <c r="N54" s="58">
        <v>69.442390441894531</v>
      </c>
      <c r="O54" s="47">
        <v>0</v>
      </c>
      <c r="Q54" s="55">
        <v>0</v>
      </c>
    </row>
    <row r="55" spans="1:17" ht="14.45" customHeight="1" x14ac:dyDescent="0.25">
      <c r="A55" s="1" t="s">
        <v>85</v>
      </c>
      <c r="B55" s="45" t="s">
        <v>15</v>
      </c>
    </row>
    <row r="56" spans="1:17" ht="14.45" customHeight="1" x14ac:dyDescent="0.25">
      <c r="A56" s="4" t="s">
        <v>86</v>
      </c>
      <c r="B56" s="4" t="s">
        <v>0</v>
      </c>
      <c r="C56" s="4" t="s">
        <v>1</v>
      </c>
      <c r="D56" s="4" t="s">
        <v>3</v>
      </c>
      <c r="E56" s="4" t="s">
        <v>2</v>
      </c>
      <c r="F56" s="5" t="s">
        <v>4</v>
      </c>
      <c r="G56" s="4"/>
      <c r="H56" s="5" t="s">
        <v>9</v>
      </c>
      <c r="I56" s="4"/>
      <c r="J56" s="4" t="s">
        <v>5</v>
      </c>
      <c r="K56" s="4" t="s">
        <v>87</v>
      </c>
      <c r="L56" s="6" t="s">
        <v>6</v>
      </c>
      <c r="M56" s="6"/>
      <c r="N56" s="7" t="s">
        <v>7</v>
      </c>
      <c r="O56" s="4" t="s">
        <v>8</v>
      </c>
    </row>
    <row r="57" spans="1:17" ht="14.45" customHeight="1" x14ac:dyDescent="0.25">
      <c r="A57" s="55">
        <f>Q57+1</f>
        <v>1</v>
      </c>
      <c r="B57" s="55">
        <v>79</v>
      </c>
      <c r="C57" s="55" t="s">
        <v>60</v>
      </c>
      <c r="D57" s="45" t="s">
        <v>138</v>
      </c>
      <c r="E57" s="55" t="s">
        <v>44</v>
      </c>
      <c r="F57" s="56">
        <f>G57/1000/86400</f>
        <v>3.5837997685185183E-2</v>
      </c>
      <c r="G57" s="55">
        <v>3096403</v>
      </c>
      <c r="H57" s="56">
        <f>I57/1000/86400</f>
        <v>3.5837997685185183E-2</v>
      </c>
      <c r="I57" s="45">
        <v>3096403</v>
      </c>
      <c r="K57" s="55">
        <v>7</v>
      </c>
      <c r="L57" s="57">
        <f>M57/1000</f>
        <v>39.200000000000003</v>
      </c>
      <c r="M57" s="57">
        <v>39200</v>
      </c>
      <c r="N57" s="58">
        <v>45.575462341308594</v>
      </c>
      <c r="O57" s="47">
        <v>1000</v>
      </c>
      <c r="Q57" s="55">
        <v>0</v>
      </c>
    </row>
    <row r="58" spans="1:17" ht="14.45" customHeight="1" x14ac:dyDescent="0.25">
      <c r="A58" s="55">
        <f>Q58+1</f>
        <v>2</v>
      </c>
      <c r="B58" s="55">
        <v>58</v>
      </c>
      <c r="C58" s="55" t="s">
        <v>60</v>
      </c>
      <c r="D58" s="45" t="s">
        <v>62</v>
      </c>
      <c r="E58" s="55" t="s">
        <v>44</v>
      </c>
      <c r="F58" s="56">
        <f>G58/1000/86400</f>
        <v>3.2260069444444442E-2</v>
      </c>
      <c r="G58" s="55">
        <v>2787270</v>
      </c>
      <c r="H58" s="56">
        <f>I58/1000/86400</f>
        <v>3.7636747685185185E-2</v>
      </c>
      <c r="I58" s="45">
        <v>3251815</v>
      </c>
      <c r="K58" s="55">
        <v>6</v>
      </c>
      <c r="L58" s="57">
        <f>M58/1000</f>
        <v>33.6</v>
      </c>
      <c r="M58" s="57">
        <v>33600</v>
      </c>
      <c r="N58" s="58">
        <v>43.397304534912109</v>
      </c>
      <c r="O58" s="47">
        <v>952.20001220703125</v>
      </c>
      <c r="Q58" s="55">
        <v>1</v>
      </c>
    </row>
    <row r="59" spans="1:17" ht="14.45" customHeight="1" x14ac:dyDescent="0.25">
      <c r="A59" s="55">
        <f>Q59+1</f>
        <v>3</v>
      </c>
      <c r="B59" s="55">
        <v>93</v>
      </c>
      <c r="C59" s="55" t="s">
        <v>60</v>
      </c>
      <c r="D59" s="45" t="s">
        <v>61</v>
      </c>
      <c r="E59" s="55" t="s">
        <v>44</v>
      </c>
      <c r="F59" s="56">
        <f>G59/1000/86400</f>
        <v>3.2751712962962962E-2</v>
      </c>
      <c r="G59" s="55">
        <v>2829748</v>
      </c>
      <c r="H59" s="56">
        <f>I59/1000/86400</f>
        <v>3.821032407407407E-2</v>
      </c>
      <c r="I59" s="45">
        <v>3301372</v>
      </c>
      <c r="K59" s="55">
        <v>6</v>
      </c>
      <c r="L59" s="57">
        <f>M59/1000</f>
        <v>33.6</v>
      </c>
      <c r="M59" s="57">
        <v>33600</v>
      </c>
      <c r="N59" s="58">
        <v>42.745857238769531</v>
      </c>
      <c r="O59" s="47">
        <v>937.90997314453125</v>
      </c>
      <c r="Q59" s="55">
        <v>2</v>
      </c>
    </row>
    <row r="60" spans="1:17" ht="14.45" customHeight="1" x14ac:dyDescent="0.25">
      <c r="A60" s="55">
        <f>Q60+1</f>
        <v>4</v>
      </c>
      <c r="B60" s="55">
        <v>696</v>
      </c>
      <c r="C60" s="55" t="s">
        <v>60</v>
      </c>
      <c r="D60" s="45" t="s">
        <v>160</v>
      </c>
      <c r="E60" s="55" t="s">
        <v>111</v>
      </c>
      <c r="F60" s="56">
        <f>G60/1000/86400</f>
        <v>3.3665833333333332E-2</v>
      </c>
      <c r="G60" s="55">
        <v>2908728</v>
      </c>
      <c r="H60" s="56">
        <f>I60/1000/86400</f>
        <v>3.9276805555555558E-2</v>
      </c>
      <c r="I60" s="45">
        <v>3393516</v>
      </c>
      <c r="K60" s="55">
        <v>6</v>
      </c>
      <c r="L60" s="57">
        <f>M60/1000</f>
        <v>33.6</v>
      </c>
      <c r="M60" s="57">
        <v>33600</v>
      </c>
      <c r="N60" s="58">
        <v>41.585186004638672</v>
      </c>
      <c r="O60" s="47">
        <v>0</v>
      </c>
      <c r="Q60" s="55">
        <v>3</v>
      </c>
    </row>
    <row r="61" spans="1:17" ht="14.45" customHeight="1" x14ac:dyDescent="0.25">
      <c r="A61" s="59" t="s">
        <v>32</v>
      </c>
      <c r="B61" s="55">
        <v>60</v>
      </c>
      <c r="C61" s="55" t="s">
        <v>60</v>
      </c>
      <c r="D61" s="45" t="s">
        <v>161</v>
      </c>
      <c r="E61" s="55" t="s">
        <v>148</v>
      </c>
      <c r="F61" s="56">
        <f>G61/1000/86400</f>
        <v>2.8871238425925923E-2</v>
      </c>
      <c r="G61" s="55">
        <v>2494475</v>
      </c>
      <c r="H61" s="56">
        <f>I61/1000/86400</f>
        <v>0</v>
      </c>
      <c r="I61" s="45">
        <v>0</v>
      </c>
      <c r="J61" s="45" t="s">
        <v>162</v>
      </c>
      <c r="K61" s="55">
        <v>3</v>
      </c>
      <c r="L61" s="57">
        <f>M61/1000</f>
        <v>16.8</v>
      </c>
      <c r="M61" s="57">
        <v>16800</v>
      </c>
      <c r="N61" s="58">
        <v>24.245582580566406</v>
      </c>
      <c r="O61" s="47">
        <v>0</v>
      </c>
      <c r="Q61" s="55">
        <v>0</v>
      </c>
    </row>
    <row r="62" spans="1:17" ht="14.45" customHeight="1" x14ac:dyDescent="0.25">
      <c r="A62" s="1" t="s">
        <v>85</v>
      </c>
      <c r="B62" s="45" t="s">
        <v>14</v>
      </c>
    </row>
    <row r="63" spans="1:17" ht="14.45" customHeight="1" x14ac:dyDescent="0.25">
      <c r="A63" s="4" t="s">
        <v>86</v>
      </c>
      <c r="B63" s="4" t="s">
        <v>0</v>
      </c>
      <c r="C63" s="4" t="s">
        <v>1</v>
      </c>
      <c r="D63" s="4" t="s">
        <v>3</v>
      </c>
      <c r="E63" s="4" t="s">
        <v>2</v>
      </c>
      <c r="F63" s="5" t="s">
        <v>4</v>
      </c>
      <c r="G63" s="4"/>
      <c r="H63" s="5" t="s">
        <v>9</v>
      </c>
      <c r="I63" s="4"/>
      <c r="J63" s="4" t="s">
        <v>5</v>
      </c>
      <c r="K63" s="4" t="s">
        <v>87</v>
      </c>
      <c r="L63" s="6" t="s">
        <v>6</v>
      </c>
      <c r="M63" s="6"/>
      <c r="N63" s="7" t="s">
        <v>7</v>
      </c>
      <c r="O63" s="4" t="s">
        <v>8</v>
      </c>
    </row>
    <row r="64" spans="1:17" ht="14.45" customHeight="1" x14ac:dyDescent="0.25">
      <c r="A64" s="55">
        <f>Q64+1</f>
        <v>1</v>
      </c>
      <c r="B64" s="55">
        <v>8</v>
      </c>
      <c r="C64" s="55" t="s">
        <v>25</v>
      </c>
      <c r="D64" s="45" t="s">
        <v>64</v>
      </c>
      <c r="E64" s="55" t="s">
        <v>11</v>
      </c>
      <c r="F64" s="56">
        <f>G64/1000/86400</f>
        <v>3.3243842592592596E-2</v>
      </c>
      <c r="G64" s="55">
        <v>2872268</v>
      </c>
      <c r="H64" s="56">
        <f>I64/1000/86400</f>
        <v>3.3243842592592596E-2</v>
      </c>
      <c r="I64" s="45">
        <v>2872268</v>
      </c>
      <c r="K64" s="55">
        <v>9</v>
      </c>
      <c r="L64" s="57">
        <f>M64/1000</f>
        <v>50.4</v>
      </c>
      <c r="M64" s="57">
        <v>50400</v>
      </c>
      <c r="N64" s="58">
        <v>63.169593811035156</v>
      </c>
      <c r="O64" s="47">
        <v>1000</v>
      </c>
      <c r="Q64" s="55">
        <v>0</v>
      </c>
    </row>
    <row r="65" spans="1:17" ht="14.45" customHeight="1" x14ac:dyDescent="0.25">
      <c r="A65" s="55">
        <f>Q65+1</f>
        <v>2</v>
      </c>
      <c r="B65" s="55">
        <v>27</v>
      </c>
      <c r="C65" s="55" t="s">
        <v>25</v>
      </c>
      <c r="D65" s="45" t="s">
        <v>163</v>
      </c>
      <c r="E65" s="55" t="s">
        <v>44</v>
      </c>
      <c r="F65" s="56">
        <f>G65/1000/86400</f>
        <v>3.374608796296296E-2</v>
      </c>
      <c r="G65" s="55">
        <v>2915662</v>
      </c>
      <c r="H65" s="56">
        <f>I65/1000/86400</f>
        <v>3.374608796296296E-2</v>
      </c>
      <c r="I65" s="45">
        <v>2915662</v>
      </c>
      <c r="K65" s="55">
        <v>9</v>
      </c>
      <c r="L65" s="57">
        <f>M65/1000</f>
        <v>50.4</v>
      </c>
      <c r="M65" s="57">
        <v>50400</v>
      </c>
      <c r="N65" s="58">
        <v>62.229434967041016</v>
      </c>
      <c r="O65" s="47">
        <v>985.1099853515625</v>
      </c>
      <c r="Q65" s="55">
        <v>1</v>
      </c>
    </row>
    <row r="66" spans="1:17" ht="14.45" customHeight="1" x14ac:dyDescent="0.25">
      <c r="A66" s="55">
        <f>Q66+1</f>
        <v>3</v>
      </c>
      <c r="B66" s="55">
        <v>30</v>
      </c>
      <c r="C66" s="55" t="s">
        <v>25</v>
      </c>
      <c r="D66" s="45" t="s">
        <v>65</v>
      </c>
      <c r="E66" s="55" t="s">
        <v>44</v>
      </c>
      <c r="F66" s="56">
        <f>G66/1000/86400</f>
        <v>3.5261157407407408E-2</v>
      </c>
      <c r="G66" s="55">
        <v>3046564</v>
      </c>
      <c r="H66" s="56">
        <f>I66/1000/86400</f>
        <v>3.5261157407407408E-2</v>
      </c>
      <c r="I66" s="45">
        <v>3046564</v>
      </c>
      <c r="K66" s="55">
        <v>9</v>
      </c>
      <c r="L66" s="57">
        <f>M66/1000</f>
        <v>50.4</v>
      </c>
      <c r="M66" s="57">
        <v>50400</v>
      </c>
      <c r="N66" s="58">
        <v>59.555618286132813</v>
      </c>
      <c r="O66" s="47">
        <v>942.780029296875</v>
      </c>
      <c r="Q66" s="55">
        <v>2</v>
      </c>
    </row>
    <row r="67" spans="1:17" ht="14.45" customHeight="1" x14ac:dyDescent="0.25">
      <c r="A67" s="55">
        <f>Q67+1</f>
        <v>4</v>
      </c>
      <c r="B67" s="55">
        <v>31</v>
      </c>
      <c r="C67" s="55" t="s">
        <v>25</v>
      </c>
      <c r="D67" s="45" t="s">
        <v>66</v>
      </c>
      <c r="E67" s="55" t="s">
        <v>44</v>
      </c>
      <c r="F67" s="56">
        <f>G67/1000/86400</f>
        <v>3.0954456018518522E-2</v>
      </c>
      <c r="G67" s="55">
        <v>2674465</v>
      </c>
      <c r="H67" s="56">
        <f>I67/1000/86400</f>
        <v>3.9798576388888889E-2</v>
      </c>
      <c r="I67" s="45">
        <v>3438597</v>
      </c>
      <c r="K67" s="55">
        <v>7</v>
      </c>
      <c r="L67" s="57">
        <f>M67/1000</f>
        <v>39.200000000000003</v>
      </c>
      <c r="M67" s="57">
        <v>39200</v>
      </c>
      <c r="N67" s="58">
        <v>52.765693664550781</v>
      </c>
      <c r="O67" s="47">
        <v>835.29998779296875</v>
      </c>
      <c r="Q67" s="55">
        <v>3</v>
      </c>
    </row>
    <row r="68" spans="1:17" ht="14.45" customHeight="1" x14ac:dyDescent="0.25">
      <c r="A68" s="55">
        <f>Q68+1</f>
        <v>5</v>
      </c>
      <c r="B68" s="55">
        <v>999</v>
      </c>
      <c r="C68" s="55" t="s">
        <v>25</v>
      </c>
      <c r="D68" s="45" t="s">
        <v>47</v>
      </c>
      <c r="E68" s="55" t="s">
        <v>48</v>
      </c>
      <c r="F68" s="56">
        <f>G68/1000/86400</f>
        <v>3.4445509259259259E-2</v>
      </c>
      <c r="G68" s="55">
        <v>2976092</v>
      </c>
      <c r="H68" s="56">
        <f>I68/1000/86400</f>
        <v>4.4287083333333331E-2</v>
      </c>
      <c r="I68" s="45">
        <v>3826404</v>
      </c>
      <c r="K68" s="55">
        <v>7</v>
      </c>
      <c r="L68" s="57">
        <f>M68/1000</f>
        <v>39.200000000000003</v>
      </c>
      <c r="M68" s="57">
        <v>39200</v>
      </c>
      <c r="N68" s="58">
        <v>47.417888641357422</v>
      </c>
      <c r="O68" s="47">
        <v>750.6400146484375</v>
      </c>
      <c r="Q68" s="55">
        <v>4</v>
      </c>
    </row>
    <row r="69" spans="1:17" ht="22.5" customHeight="1" x14ac:dyDescent="0.25">
      <c r="A69" s="55"/>
      <c r="B69" s="55"/>
      <c r="C69" s="55"/>
      <c r="E69" s="55"/>
      <c r="F69" s="56"/>
      <c r="G69" s="55"/>
      <c r="H69" s="56"/>
      <c r="K69" s="55"/>
      <c r="L69" s="57"/>
      <c r="M69" s="57"/>
      <c r="N69" s="58"/>
      <c r="O69" s="47"/>
      <c r="Q69" s="55"/>
    </row>
    <row r="70" spans="1:17" ht="14.45" customHeight="1" x14ac:dyDescent="0.25">
      <c r="A70" s="1" t="s">
        <v>40</v>
      </c>
      <c r="B70" s="45" t="s">
        <v>164</v>
      </c>
    </row>
    <row r="71" spans="1:17" ht="14.45" customHeight="1" x14ac:dyDescent="0.25">
      <c r="A71" s="1" t="s">
        <v>85</v>
      </c>
      <c r="B71" s="45" t="s">
        <v>165</v>
      </c>
    </row>
    <row r="72" spans="1:17" ht="14.45" customHeight="1" x14ac:dyDescent="0.25">
      <c r="A72" s="4" t="s">
        <v>86</v>
      </c>
      <c r="B72" s="4" t="s">
        <v>0</v>
      </c>
      <c r="C72" s="4" t="s">
        <v>1</v>
      </c>
      <c r="D72" s="4" t="s">
        <v>3</v>
      </c>
      <c r="E72" s="4" t="s">
        <v>2</v>
      </c>
      <c r="F72" s="5" t="s">
        <v>4</v>
      </c>
      <c r="G72" s="4"/>
      <c r="H72" s="5" t="s">
        <v>9</v>
      </c>
      <c r="I72" s="4"/>
      <c r="J72" s="4" t="s">
        <v>5</v>
      </c>
      <c r="K72" s="4" t="s">
        <v>87</v>
      </c>
      <c r="L72" s="6" t="s">
        <v>6</v>
      </c>
      <c r="M72" s="6"/>
      <c r="N72" s="7" t="s">
        <v>7</v>
      </c>
      <c r="O72" s="4" t="s">
        <v>8</v>
      </c>
    </row>
    <row r="73" spans="1:17" ht="14.45" customHeight="1" x14ac:dyDescent="0.25">
      <c r="A73" s="55">
        <f t="shared" ref="A73:A83" si="11">Q73+1</f>
        <v>1</v>
      </c>
      <c r="B73" s="55">
        <v>30</v>
      </c>
      <c r="C73" s="55" t="s">
        <v>93</v>
      </c>
      <c r="D73" s="45" t="s">
        <v>166</v>
      </c>
      <c r="E73" s="55" t="s">
        <v>111</v>
      </c>
      <c r="F73" s="56">
        <f t="shared" ref="F73:F84" si="12">G73/1000/86400</f>
        <v>3.8700335648148149E-2</v>
      </c>
      <c r="G73" s="55">
        <v>3343709</v>
      </c>
      <c r="H73" s="56">
        <f t="shared" ref="H73:H84" si="13">I73/1000/86400</f>
        <v>3.8700335648148149E-2</v>
      </c>
      <c r="I73" s="45">
        <v>3343709</v>
      </c>
      <c r="K73" s="55">
        <v>13</v>
      </c>
      <c r="L73" s="57">
        <f t="shared" ref="L73:L84" si="14">M73/1000</f>
        <v>72.8</v>
      </c>
      <c r="M73" s="57">
        <v>72800</v>
      </c>
      <c r="N73" s="58">
        <v>78.380027770996094</v>
      </c>
      <c r="O73" s="47">
        <v>0</v>
      </c>
      <c r="Q73" s="55">
        <v>0</v>
      </c>
    </row>
    <row r="74" spans="1:17" ht="14.45" customHeight="1" x14ac:dyDescent="0.25">
      <c r="A74" s="55">
        <f t="shared" si="11"/>
        <v>2</v>
      </c>
      <c r="B74" s="55">
        <v>72</v>
      </c>
      <c r="C74" s="55" t="s">
        <v>93</v>
      </c>
      <c r="D74" s="45" t="s">
        <v>76</v>
      </c>
      <c r="E74" s="55" t="s">
        <v>44</v>
      </c>
      <c r="F74" s="56">
        <f t="shared" si="12"/>
        <v>3.8794224537037035E-2</v>
      </c>
      <c r="G74" s="55">
        <v>3351821</v>
      </c>
      <c r="H74" s="56">
        <f t="shared" si="13"/>
        <v>3.8794224537037035E-2</v>
      </c>
      <c r="I74" s="45">
        <v>3351821</v>
      </c>
      <c r="K74" s="55">
        <v>13</v>
      </c>
      <c r="L74" s="57">
        <f t="shared" si="14"/>
        <v>72.8</v>
      </c>
      <c r="M74" s="57">
        <v>72800</v>
      </c>
      <c r="N74" s="58">
        <v>78.190330505371094</v>
      </c>
      <c r="O74" s="47">
        <v>1000</v>
      </c>
      <c r="Q74" s="55">
        <v>1</v>
      </c>
    </row>
    <row r="75" spans="1:17" ht="14.45" customHeight="1" x14ac:dyDescent="0.25">
      <c r="A75" s="55">
        <f t="shared" si="11"/>
        <v>3</v>
      </c>
      <c r="B75" s="55">
        <v>43</v>
      </c>
      <c r="C75" s="55" t="s">
        <v>93</v>
      </c>
      <c r="D75" s="45" t="s">
        <v>167</v>
      </c>
      <c r="E75" s="55" t="s">
        <v>111</v>
      </c>
      <c r="F75" s="56">
        <f t="shared" si="12"/>
        <v>4.1777268518518519E-2</v>
      </c>
      <c r="G75" s="55">
        <v>3609556</v>
      </c>
      <c r="H75" s="56">
        <f t="shared" si="13"/>
        <v>4.1777268518518519E-2</v>
      </c>
      <c r="I75" s="45">
        <v>3609556</v>
      </c>
      <c r="K75" s="55">
        <v>13</v>
      </c>
      <c r="L75" s="57">
        <f t="shared" si="14"/>
        <v>72.8</v>
      </c>
      <c r="M75" s="57">
        <v>72800</v>
      </c>
      <c r="N75" s="58">
        <v>72.607269287109375</v>
      </c>
      <c r="O75" s="47">
        <v>0</v>
      </c>
      <c r="Q75" s="55">
        <v>2</v>
      </c>
    </row>
    <row r="76" spans="1:17" ht="14.45" customHeight="1" x14ac:dyDescent="0.25">
      <c r="A76" s="55">
        <f t="shared" si="11"/>
        <v>4</v>
      </c>
      <c r="B76" s="55">
        <v>191</v>
      </c>
      <c r="C76" s="55" t="s">
        <v>93</v>
      </c>
      <c r="D76" s="45" t="s">
        <v>94</v>
      </c>
      <c r="E76" s="55" t="s">
        <v>95</v>
      </c>
      <c r="F76" s="56">
        <f t="shared" si="12"/>
        <v>3.9152245370370369E-2</v>
      </c>
      <c r="G76" s="55">
        <v>3382754</v>
      </c>
      <c r="H76" s="56">
        <f t="shared" si="13"/>
        <v>4.2414930555555556E-2</v>
      </c>
      <c r="I76" s="45">
        <v>3664650</v>
      </c>
      <c r="K76" s="55">
        <v>12</v>
      </c>
      <c r="L76" s="57">
        <f t="shared" si="14"/>
        <v>67.2</v>
      </c>
      <c r="M76" s="57">
        <v>67200</v>
      </c>
      <c r="N76" s="58">
        <v>71.515693664550781</v>
      </c>
      <c r="O76" s="47">
        <v>0</v>
      </c>
      <c r="Q76" s="55">
        <v>3</v>
      </c>
    </row>
    <row r="77" spans="1:17" ht="14.45" customHeight="1" x14ac:dyDescent="0.25">
      <c r="A77" s="55">
        <f t="shared" si="11"/>
        <v>5</v>
      </c>
      <c r="B77" s="55">
        <v>34</v>
      </c>
      <c r="C77" s="55" t="s">
        <v>93</v>
      </c>
      <c r="D77" s="45" t="s">
        <v>75</v>
      </c>
      <c r="E77" s="55" t="s">
        <v>11</v>
      </c>
      <c r="F77" s="56">
        <f t="shared" si="12"/>
        <v>4.029935185185185E-2</v>
      </c>
      <c r="G77" s="55">
        <v>3481864</v>
      </c>
      <c r="H77" s="56">
        <f t="shared" si="13"/>
        <v>4.3657627314814811E-2</v>
      </c>
      <c r="I77" s="45">
        <v>3772019</v>
      </c>
      <c r="K77" s="55">
        <v>12</v>
      </c>
      <c r="L77" s="57">
        <f t="shared" si="14"/>
        <v>67.2</v>
      </c>
      <c r="M77" s="57">
        <v>67200</v>
      </c>
      <c r="N77" s="58">
        <v>69.480026245117188</v>
      </c>
      <c r="O77" s="47">
        <v>888.5999755859375</v>
      </c>
      <c r="Q77" s="55">
        <v>4</v>
      </c>
    </row>
    <row r="78" spans="1:17" ht="14.45" customHeight="1" x14ac:dyDescent="0.25">
      <c r="A78" s="55">
        <f t="shared" si="11"/>
        <v>6</v>
      </c>
      <c r="B78" s="55">
        <v>10</v>
      </c>
      <c r="C78" s="55" t="s">
        <v>93</v>
      </c>
      <c r="D78" s="45" t="s">
        <v>113</v>
      </c>
      <c r="E78" s="55" t="s">
        <v>44</v>
      </c>
      <c r="F78" s="56">
        <f t="shared" si="12"/>
        <v>4.0651863425925923E-2</v>
      </c>
      <c r="G78" s="55">
        <v>3512321</v>
      </c>
      <c r="H78" s="56">
        <f t="shared" si="13"/>
        <v>4.4039513888888888E-2</v>
      </c>
      <c r="I78" s="45">
        <v>3805014</v>
      </c>
      <c r="K78" s="55">
        <v>12</v>
      </c>
      <c r="L78" s="57">
        <f t="shared" si="14"/>
        <v>67.2</v>
      </c>
      <c r="M78" s="57">
        <v>67200</v>
      </c>
      <c r="N78" s="58">
        <v>68.877532958984375</v>
      </c>
      <c r="O78" s="47">
        <v>880.8900146484375</v>
      </c>
      <c r="Q78" s="55">
        <v>5</v>
      </c>
    </row>
    <row r="79" spans="1:17" ht="14.45" customHeight="1" x14ac:dyDescent="0.25">
      <c r="A79" s="55">
        <f t="shared" si="11"/>
        <v>7</v>
      </c>
      <c r="B79" s="55">
        <v>8</v>
      </c>
      <c r="C79" s="55" t="s">
        <v>93</v>
      </c>
      <c r="D79" s="45" t="s">
        <v>81</v>
      </c>
      <c r="E79" s="55" t="s">
        <v>11</v>
      </c>
      <c r="F79" s="56">
        <f t="shared" si="12"/>
        <v>4.0680000000000001E-2</v>
      </c>
      <c r="G79" s="55">
        <v>3514752</v>
      </c>
      <c r="H79" s="56">
        <f t="shared" si="13"/>
        <v>4.4070000000000005E-2</v>
      </c>
      <c r="I79" s="45">
        <v>3807648</v>
      </c>
      <c r="K79" s="55">
        <v>12</v>
      </c>
      <c r="L79" s="57">
        <f t="shared" si="14"/>
        <v>67.2</v>
      </c>
      <c r="M79" s="57">
        <v>67200</v>
      </c>
      <c r="N79" s="58">
        <v>68.82989501953125</v>
      </c>
      <c r="O79" s="47">
        <v>880.280029296875</v>
      </c>
      <c r="Q79" s="55">
        <v>6</v>
      </c>
    </row>
    <row r="80" spans="1:17" ht="14.45" customHeight="1" x14ac:dyDescent="0.25">
      <c r="A80" s="55">
        <f t="shared" si="11"/>
        <v>8</v>
      </c>
      <c r="B80" s="55">
        <v>91</v>
      </c>
      <c r="C80" s="55" t="s">
        <v>93</v>
      </c>
      <c r="D80" s="45" t="s">
        <v>83</v>
      </c>
      <c r="E80" s="55" t="s">
        <v>44</v>
      </c>
      <c r="F80" s="56">
        <f t="shared" si="12"/>
        <v>4.2135949074074072E-2</v>
      </c>
      <c r="G80" s="55">
        <v>3640546</v>
      </c>
      <c r="H80" s="56">
        <f t="shared" si="13"/>
        <v>4.5647268518518518E-2</v>
      </c>
      <c r="I80" s="45">
        <v>3943924</v>
      </c>
      <c r="K80" s="55">
        <v>12</v>
      </c>
      <c r="L80" s="57">
        <f t="shared" si="14"/>
        <v>67.2</v>
      </c>
      <c r="M80" s="57">
        <v>67200</v>
      </c>
      <c r="N80" s="58">
        <v>66.451568603515625</v>
      </c>
      <c r="O80" s="47">
        <v>849.8599853515625</v>
      </c>
      <c r="Q80" s="55">
        <v>7</v>
      </c>
    </row>
    <row r="81" spans="1:17" ht="14.45" customHeight="1" x14ac:dyDescent="0.25">
      <c r="A81" s="55">
        <f t="shared" si="11"/>
        <v>9</v>
      </c>
      <c r="B81" s="55">
        <v>200</v>
      </c>
      <c r="C81" s="55" t="s">
        <v>93</v>
      </c>
      <c r="D81" s="45" t="s">
        <v>79</v>
      </c>
      <c r="E81" s="55" t="s">
        <v>11</v>
      </c>
      <c r="F81" s="56">
        <f t="shared" si="12"/>
        <v>3.8644016203703703E-2</v>
      </c>
      <c r="G81" s="55">
        <v>3338843</v>
      </c>
      <c r="H81" s="56">
        <f t="shared" si="13"/>
        <v>4.5670196759259263E-2</v>
      </c>
      <c r="I81" s="45">
        <v>3945905</v>
      </c>
      <c r="K81" s="55">
        <v>11</v>
      </c>
      <c r="L81" s="57">
        <f t="shared" si="14"/>
        <v>61.6</v>
      </c>
      <c r="M81" s="57">
        <v>61600</v>
      </c>
      <c r="N81" s="58">
        <v>66.418220520019531</v>
      </c>
      <c r="O81" s="47">
        <v>849.44000244140625</v>
      </c>
      <c r="Q81" s="55">
        <v>8</v>
      </c>
    </row>
    <row r="82" spans="1:17" ht="14.45" customHeight="1" x14ac:dyDescent="0.25">
      <c r="A82" s="55">
        <f t="shared" si="11"/>
        <v>10</v>
      </c>
      <c r="B82" s="55">
        <v>47</v>
      </c>
      <c r="C82" s="55" t="s">
        <v>93</v>
      </c>
      <c r="D82" s="45" t="s">
        <v>90</v>
      </c>
      <c r="E82" s="55" t="s">
        <v>11</v>
      </c>
      <c r="F82" s="56">
        <f t="shared" si="12"/>
        <v>3.9622592592592591E-2</v>
      </c>
      <c r="G82" s="55">
        <v>3423392</v>
      </c>
      <c r="H82" s="56">
        <f t="shared" si="13"/>
        <v>4.6826689814814818E-2</v>
      </c>
      <c r="I82" s="45">
        <v>4045826</v>
      </c>
      <c r="K82" s="55">
        <v>11</v>
      </c>
      <c r="L82" s="57">
        <f t="shared" si="14"/>
        <v>61.6</v>
      </c>
      <c r="M82" s="57">
        <v>61600</v>
      </c>
      <c r="N82" s="58">
        <v>64.777854919433594</v>
      </c>
      <c r="O82" s="47">
        <v>828.46002197265625</v>
      </c>
      <c r="Q82" s="55">
        <v>9</v>
      </c>
    </row>
    <row r="83" spans="1:17" ht="14.45" customHeight="1" x14ac:dyDescent="0.25">
      <c r="A83" s="55">
        <f t="shared" si="11"/>
        <v>11</v>
      </c>
      <c r="B83" s="55">
        <v>16</v>
      </c>
      <c r="C83" s="55" t="s">
        <v>93</v>
      </c>
      <c r="D83" s="45" t="s">
        <v>77</v>
      </c>
      <c r="E83" s="55" t="s">
        <v>44</v>
      </c>
      <c r="F83" s="56">
        <f t="shared" si="12"/>
        <v>4.0748217592592596E-2</v>
      </c>
      <c r="G83" s="55">
        <v>3520646</v>
      </c>
      <c r="H83" s="56">
        <f t="shared" si="13"/>
        <v>5.5998622685185184E-2</v>
      </c>
      <c r="I83" s="45">
        <v>4838281</v>
      </c>
      <c r="J83" s="45" t="s">
        <v>156</v>
      </c>
      <c r="K83" s="55">
        <v>10</v>
      </c>
      <c r="L83" s="57">
        <f t="shared" si="14"/>
        <v>56</v>
      </c>
      <c r="M83" s="57">
        <v>56000</v>
      </c>
      <c r="N83" s="58">
        <v>57.262218475341797</v>
      </c>
      <c r="O83" s="47">
        <v>692.77001953125</v>
      </c>
      <c r="Q83" s="55">
        <v>10</v>
      </c>
    </row>
    <row r="84" spans="1:17" ht="14.45" customHeight="1" x14ac:dyDescent="0.25">
      <c r="A84" s="59" t="s">
        <v>32</v>
      </c>
      <c r="B84" s="55">
        <v>11</v>
      </c>
      <c r="C84" s="55" t="s">
        <v>93</v>
      </c>
      <c r="D84" s="45" t="s">
        <v>82</v>
      </c>
      <c r="E84" s="55" t="s">
        <v>44</v>
      </c>
      <c r="F84" s="56">
        <f t="shared" si="12"/>
        <v>2.4495833333333335E-2</v>
      </c>
      <c r="G84" s="55">
        <v>2116440</v>
      </c>
      <c r="H84" s="56">
        <f t="shared" si="13"/>
        <v>0</v>
      </c>
      <c r="I84" s="45">
        <v>0</v>
      </c>
      <c r="J84" s="45" t="s">
        <v>91</v>
      </c>
      <c r="K84" s="55">
        <v>7</v>
      </c>
      <c r="L84" s="57">
        <f t="shared" si="14"/>
        <v>39.200000000000003</v>
      </c>
      <c r="M84" s="57">
        <v>39200</v>
      </c>
      <c r="N84" s="58">
        <v>66.678009033203125</v>
      </c>
      <c r="O84" s="47">
        <v>0</v>
      </c>
      <c r="Q84" s="55">
        <v>0</v>
      </c>
    </row>
    <row r="85" spans="1:17" ht="14.45" customHeight="1" x14ac:dyDescent="0.25">
      <c r="A85" s="1" t="s">
        <v>85</v>
      </c>
      <c r="B85" s="45" t="s">
        <v>18</v>
      </c>
    </row>
    <row r="86" spans="1:17" ht="14.45" customHeight="1" x14ac:dyDescent="0.25">
      <c r="A86" s="4" t="s">
        <v>86</v>
      </c>
      <c r="B86" s="4" t="s">
        <v>0</v>
      </c>
      <c r="C86" s="4" t="s">
        <v>1</v>
      </c>
      <c r="D86" s="4" t="s">
        <v>3</v>
      </c>
      <c r="E86" s="4" t="s">
        <v>2</v>
      </c>
      <c r="F86" s="5" t="s">
        <v>4</v>
      </c>
      <c r="G86" s="4"/>
      <c r="H86" s="5" t="s">
        <v>9</v>
      </c>
      <c r="I86" s="4"/>
      <c r="J86" s="4" t="s">
        <v>5</v>
      </c>
      <c r="K86" s="4" t="s">
        <v>87</v>
      </c>
      <c r="L86" s="6" t="s">
        <v>6</v>
      </c>
      <c r="M86" s="6"/>
      <c r="N86" s="7" t="s">
        <v>7</v>
      </c>
      <c r="O86" s="4" t="s">
        <v>8</v>
      </c>
    </row>
    <row r="87" spans="1:17" ht="14.45" customHeight="1" x14ac:dyDescent="0.25">
      <c r="A87" s="55">
        <f t="shared" ref="A87:A94" si="15">Q87+1</f>
        <v>1</v>
      </c>
      <c r="B87" s="55">
        <v>32</v>
      </c>
      <c r="C87" s="55" t="s">
        <v>97</v>
      </c>
      <c r="D87" s="45" t="s">
        <v>168</v>
      </c>
      <c r="E87" s="55" t="s">
        <v>111</v>
      </c>
      <c r="F87" s="56">
        <f t="shared" ref="F87:F96" si="16">G87/1000/86400</f>
        <v>4.0185937499999998E-2</v>
      </c>
      <c r="G87" s="55">
        <v>3472065</v>
      </c>
      <c r="H87" s="56">
        <f t="shared" ref="H87:H96" si="17">I87/1000/86400</f>
        <v>4.0185937499999998E-2</v>
      </c>
      <c r="I87" s="45">
        <v>3472065</v>
      </c>
      <c r="K87" s="55">
        <v>12</v>
      </c>
      <c r="L87" s="57">
        <f t="shared" ref="L87:L96" si="18">M87/1000</f>
        <v>67.2</v>
      </c>
      <c r="M87" s="57">
        <v>67200</v>
      </c>
      <c r="N87" s="58">
        <v>69.676116943359375</v>
      </c>
      <c r="O87" s="47">
        <v>0</v>
      </c>
      <c r="Q87" s="55">
        <v>0</v>
      </c>
    </row>
    <row r="88" spans="1:17" ht="14.45" customHeight="1" x14ac:dyDescent="0.25">
      <c r="A88" s="55">
        <f t="shared" si="15"/>
        <v>2</v>
      </c>
      <c r="B88" s="55">
        <v>373</v>
      </c>
      <c r="C88" s="55" t="s">
        <v>97</v>
      </c>
      <c r="D88" s="45" t="s">
        <v>169</v>
      </c>
      <c r="E88" s="55" t="s">
        <v>95</v>
      </c>
      <c r="F88" s="56">
        <f t="shared" si="16"/>
        <v>4.0717488425925923E-2</v>
      </c>
      <c r="G88" s="55">
        <v>3517991</v>
      </c>
      <c r="H88" s="56">
        <f t="shared" si="17"/>
        <v>4.0717488425925923E-2</v>
      </c>
      <c r="I88" s="45">
        <v>3517991</v>
      </c>
      <c r="K88" s="55">
        <v>12</v>
      </c>
      <c r="L88" s="57">
        <f t="shared" si="18"/>
        <v>67.2</v>
      </c>
      <c r="M88" s="57">
        <v>67200</v>
      </c>
      <c r="N88" s="58">
        <v>68.766517639160156</v>
      </c>
      <c r="O88" s="47">
        <v>0</v>
      </c>
      <c r="Q88" s="55">
        <v>1</v>
      </c>
    </row>
    <row r="89" spans="1:17" ht="14.45" customHeight="1" x14ac:dyDescent="0.25">
      <c r="A89" s="55">
        <f t="shared" si="15"/>
        <v>3</v>
      </c>
      <c r="B89" s="55">
        <v>48</v>
      </c>
      <c r="C89" s="55" t="s">
        <v>97</v>
      </c>
      <c r="D89" s="45" t="s">
        <v>170</v>
      </c>
      <c r="E89" s="55" t="s">
        <v>44</v>
      </c>
      <c r="F89" s="56">
        <f t="shared" si="16"/>
        <v>4.1219548611111115E-2</v>
      </c>
      <c r="G89" s="55">
        <v>3561369</v>
      </c>
      <c r="H89" s="56">
        <f t="shared" si="17"/>
        <v>4.1219548611111115E-2</v>
      </c>
      <c r="I89" s="45">
        <v>3561369</v>
      </c>
      <c r="K89" s="55">
        <v>12</v>
      </c>
      <c r="L89" s="57">
        <f t="shared" si="18"/>
        <v>67.2</v>
      </c>
      <c r="M89" s="57">
        <v>67200</v>
      </c>
      <c r="N89" s="58">
        <v>67.928932189941406</v>
      </c>
      <c r="O89" s="47">
        <v>1000</v>
      </c>
      <c r="Q89" s="55">
        <v>2</v>
      </c>
    </row>
    <row r="90" spans="1:17" ht="14.45" customHeight="1" x14ac:dyDescent="0.25">
      <c r="A90" s="55">
        <f t="shared" si="15"/>
        <v>4</v>
      </c>
      <c r="B90" s="55">
        <v>5</v>
      </c>
      <c r="C90" s="55" t="s">
        <v>97</v>
      </c>
      <c r="D90" s="45" t="s">
        <v>80</v>
      </c>
      <c r="E90" s="55" t="s">
        <v>11</v>
      </c>
      <c r="F90" s="56">
        <f t="shared" si="16"/>
        <v>4.0787476851851849E-2</v>
      </c>
      <c r="G90" s="55">
        <v>3524038</v>
      </c>
      <c r="H90" s="56">
        <f t="shared" si="17"/>
        <v>4.4495428240740743E-2</v>
      </c>
      <c r="I90" s="45">
        <v>3844405</v>
      </c>
      <c r="K90" s="55">
        <v>11</v>
      </c>
      <c r="L90" s="57">
        <f t="shared" si="18"/>
        <v>61.6</v>
      </c>
      <c r="M90" s="57">
        <v>61600</v>
      </c>
      <c r="N90" s="58">
        <v>62.927810668945313</v>
      </c>
      <c r="O90" s="47">
        <v>926.3699951171875</v>
      </c>
      <c r="Q90" s="55">
        <v>3</v>
      </c>
    </row>
    <row r="91" spans="1:17" ht="14.45" customHeight="1" x14ac:dyDescent="0.25">
      <c r="A91" s="55">
        <f t="shared" si="15"/>
        <v>5</v>
      </c>
      <c r="B91" s="55">
        <v>121</v>
      </c>
      <c r="C91" s="55" t="s">
        <v>97</v>
      </c>
      <c r="D91" s="45" t="s">
        <v>71</v>
      </c>
      <c r="E91" s="55" t="s">
        <v>11</v>
      </c>
      <c r="F91" s="56">
        <f t="shared" si="16"/>
        <v>4.1061817129629627E-2</v>
      </c>
      <c r="G91" s="55">
        <v>3547741</v>
      </c>
      <c r="H91" s="56">
        <f t="shared" si="17"/>
        <v>4.4794699074074074E-2</v>
      </c>
      <c r="I91" s="45">
        <v>3870262</v>
      </c>
      <c r="K91" s="55">
        <v>11</v>
      </c>
      <c r="L91" s="57">
        <f t="shared" si="18"/>
        <v>61.6</v>
      </c>
      <c r="M91" s="57">
        <v>61600</v>
      </c>
      <c r="N91" s="58">
        <v>62.507381439208984</v>
      </c>
      <c r="O91" s="47">
        <v>920.17999267578125</v>
      </c>
      <c r="Q91" s="55">
        <v>4</v>
      </c>
    </row>
    <row r="92" spans="1:17" ht="14.45" customHeight="1" x14ac:dyDescent="0.25">
      <c r="A92" s="55">
        <f t="shared" si="15"/>
        <v>6</v>
      </c>
      <c r="B92" s="55">
        <v>49</v>
      </c>
      <c r="C92" s="55" t="s">
        <v>97</v>
      </c>
      <c r="D92" s="45" t="s">
        <v>78</v>
      </c>
      <c r="E92" s="55" t="s">
        <v>11</v>
      </c>
      <c r="F92" s="56">
        <f t="shared" si="16"/>
        <v>3.9685358796296297E-2</v>
      </c>
      <c r="G92" s="55">
        <v>3428815</v>
      </c>
      <c r="H92" s="56">
        <f t="shared" si="17"/>
        <v>4.762243055555556E-2</v>
      </c>
      <c r="I92" s="45">
        <v>4114578</v>
      </c>
      <c r="K92" s="55">
        <v>10</v>
      </c>
      <c r="L92" s="57">
        <f t="shared" si="18"/>
        <v>56</v>
      </c>
      <c r="M92" s="57">
        <v>56000</v>
      </c>
      <c r="N92" s="58">
        <v>58.795822143554688</v>
      </c>
      <c r="O92" s="47">
        <v>865.53997802734375</v>
      </c>
      <c r="Q92" s="55">
        <v>5</v>
      </c>
    </row>
    <row r="93" spans="1:17" ht="14.45" customHeight="1" x14ac:dyDescent="0.25">
      <c r="A93" s="55">
        <f t="shared" si="15"/>
        <v>7</v>
      </c>
      <c r="B93" s="55">
        <v>18</v>
      </c>
      <c r="C93" s="55" t="s">
        <v>97</v>
      </c>
      <c r="D93" s="45" t="s">
        <v>70</v>
      </c>
      <c r="E93" s="55" t="s">
        <v>11</v>
      </c>
      <c r="F93" s="56">
        <f t="shared" si="16"/>
        <v>4.1103368055555554E-2</v>
      </c>
      <c r="G93" s="55">
        <v>3551331</v>
      </c>
      <c r="H93" s="56">
        <f t="shared" si="17"/>
        <v>4.9324039351851846E-2</v>
      </c>
      <c r="I93" s="45">
        <v>4261597</v>
      </c>
      <c r="K93" s="55">
        <v>10</v>
      </c>
      <c r="L93" s="57">
        <f t="shared" si="18"/>
        <v>56</v>
      </c>
      <c r="M93" s="57">
        <v>56000</v>
      </c>
      <c r="N93" s="58">
        <v>56.767448425292969</v>
      </c>
      <c r="O93" s="47">
        <v>835.67999267578125</v>
      </c>
      <c r="Q93" s="55">
        <v>6</v>
      </c>
    </row>
    <row r="94" spans="1:17" ht="14.45" customHeight="1" x14ac:dyDescent="0.25">
      <c r="A94" s="55">
        <f t="shared" si="15"/>
        <v>8</v>
      </c>
      <c r="B94" s="55">
        <v>95</v>
      </c>
      <c r="C94" s="55" t="s">
        <v>97</v>
      </c>
      <c r="D94" s="45" t="s">
        <v>114</v>
      </c>
      <c r="E94" s="55" t="s">
        <v>44</v>
      </c>
      <c r="F94" s="56">
        <f t="shared" si="16"/>
        <v>4.2185474537037033E-2</v>
      </c>
      <c r="G94" s="55">
        <v>3644825</v>
      </c>
      <c r="H94" s="56">
        <f t="shared" si="17"/>
        <v>5.0622569444444446E-2</v>
      </c>
      <c r="I94" s="45">
        <v>4373790</v>
      </c>
      <c r="K94" s="55">
        <v>10</v>
      </c>
      <c r="L94" s="57">
        <f t="shared" si="18"/>
        <v>56</v>
      </c>
      <c r="M94" s="57">
        <v>56000</v>
      </c>
      <c r="N94" s="58">
        <v>55.311298370361328</v>
      </c>
      <c r="O94" s="47">
        <v>814.25</v>
      </c>
      <c r="Q94" s="55">
        <v>7</v>
      </c>
    </row>
    <row r="95" spans="1:17" ht="14.45" customHeight="1" x14ac:dyDescent="0.25">
      <c r="A95" s="59" t="s">
        <v>32</v>
      </c>
      <c r="B95" s="55">
        <v>999</v>
      </c>
      <c r="C95" s="55" t="s">
        <v>97</v>
      </c>
      <c r="D95" s="45" t="s">
        <v>73</v>
      </c>
      <c r="E95" s="55" t="s">
        <v>11</v>
      </c>
      <c r="F95" s="56">
        <f t="shared" si="16"/>
        <v>2.6989652777777776E-2</v>
      </c>
      <c r="G95" s="55">
        <v>2331906</v>
      </c>
      <c r="H95" s="56">
        <f t="shared" si="17"/>
        <v>0</v>
      </c>
      <c r="I95" s="45">
        <v>0</v>
      </c>
      <c r="J95" s="45" t="s">
        <v>91</v>
      </c>
      <c r="K95" s="55">
        <v>6</v>
      </c>
      <c r="L95" s="57">
        <f t="shared" si="18"/>
        <v>33.6</v>
      </c>
      <c r="M95" s="57">
        <v>33600</v>
      </c>
      <c r="N95" s="58">
        <v>51.871730804443359</v>
      </c>
      <c r="O95" s="47">
        <v>0</v>
      </c>
      <c r="Q95" s="55">
        <v>0</v>
      </c>
    </row>
    <row r="96" spans="1:17" ht="14.45" customHeight="1" x14ac:dyDescent="0.25">
      <c r="A96" s="59" t="s">
        <v>32</v>
      </c>
      <c r="B96" s="55">
        <v>6</v>
      </c>
      <c r="C96" s="55" t="s">
        <v>97</v>
      </c>
      <c r="D96" s="45" t="s">
        <v>112</v>
      </c>
      <c r="E96" s="55" t="s">
        <v>95</v>
      </c>
      <c r="F96" s="56">
        <f t="shared" si="16"/>
        <v>2.731023148148148E-2</v>
      </c>
      <c r="G96" s="55">
        <v>2359604</v>
      </c>
      <c r="H96" s="56">
        <f t="shared" si="17"/>
        <v>0</v>
      </c>
      <c r="I96" s="45">
        <v>0</v>
      </c>
      <c r="J96" s="45" t="s">
        <v>91</v>
      </c>
      <c r="K96" s="55">
        <v>7</v>
      </c>
      <c r="L96" s="57">
        <f t="shared" si="18"/>
        <v>39.200000000000003</v>
      </c>
      <c r="M96" s="57">
        <v>39200</v>
      </c>
      <c r="N96" s="58">
        <v>59.806644439697266</v>
      </c>
      <c r="O96" s="47">
        <v>0</v>
      </c>
      <c r="Q96" s="55">
        <v>1</v>
      </c>
    </row>
    <row r="97" spans="1:13" ht="14.45" customHeight="1" x14ac:dyDescent="0.25"/>
    <row r="98" spans="1:13" ht="14.45" customHeight="1" x14ac:dyDescent="0.25">
      <c r="A98" s="52" t="s">
        <v>99</v>
      </c>
      <c r="B98" s="45" t="s">
        <v>171</v>
      </c>
    </row>
    <row r="99" spans="1:13" ht="14.45" customHeight="1" x14ac:dyDescent="0.25">
      <c r="A99" s="52" t="s">
        <v>100</v>
      </c>
      <c r="B99" s="45" t="s">
        <v>101</v>
      </c>
      <c r="J99" s="46"/>
    </row>
    <row r="100" spans="1:13" ht="14.45" customHeight="1" x14ac:dyDescent="0.25">
      <c r="A100" s="52" t="s">
        <v>23</v>
      </c>
      <c r="B100" s="45" t="s">
        <v>172</v>
      </c>
    </row>
    <row r="101" spans="1:13" ht="14.45" customHeight="1" x14ac:dyDescent="0.25"/>
    <row r="102" spans="1:13" ht="14.45" customHeight="1" x14ac:dyDescent="0.25">
      <c r="A102" s="52" t="s">
        <v>24</v>
      </c>
      <c r="B102" s="45" t="s">
        <v>115</v>
      </c>
      <c r="F102" s="45"/>
      <c r="H102" s="45"/>
      <c r="L102" s="45"/>
      <c r="M102" s="45"/>
    </row>
    <row r="103" spans="1:13" ht="14.45" customHeight="1" x14ac:dyDescent="0.25">
      <c r="A103" s="52" t="s">
        <v>102</v>
      </c>
      <c r="B103" s="45" t="s">
        <v>146</v>
      </c>
      <c r="F103" s="45"/>
      <c r="H103" s="45"/>
      <c r="L103" s="45"/>
      <c r="M103" s="45"/>
    </row>
    <row r="104" spans="1:13" ht="14.45" customHeight="1" x14ac:dyDescent="0.25"/>
    <row r="105" spans="1:13" ht="14.45" customHeight="1" x14ac:dyDescent="0.25"/>
    <row r="106" spans="1:13" ht="14.45" customHeight="1" x14ac:dyDescent="0.25"/>
    <row r="107" spans="1:13" ht="14.45" customHeight="1" x14ac:dyDescent="0.25"/>
    <row r="108" spans="1:13" ht="14.45" customHeight="1" x14ac:dyDescent="0.25"/>
    <row r="109" spans="1:13" ht="14.45" customHeight="1" x14ac:dyDescent="0.25"/>
    <row r="110" spans="1:13" ht="14.45" customHeight="1" x14ac:dyDescent="0.25"/>
    <row r="111" spans="1:13" ht="14.45" customHeight="1" x14ac:dyDescent="0.25"/>
    <row r="112" spans="1:13" ht="14.45" customHeight="1" x14ac:dyDescent="0.25"/>
    <row r="113" ht="14.45" customHeight="1" x14ac:dyDescent="0.25"/>
    <row r="114" ht="14.45" customHeight="1" x14ac:dyDescent="0.25"/>
    <row r="115" ht="14.45" customHeight="1" x14ac:dyDescent="0.25"/>
    <row r="116" ht="14.45" customHeight="1" x14ac:dyDescent="0.25"/>
    <row r="117" ht="14.45" customHeight="1" x14ac:dyDescent="0.25"/>
    <row r="118" ht="14.45" customHeight="1" x14ac:dyDescent="0.25"/>
    <row r="119" ht="14.45" customHeight="1" x14ac:dyDescent="0.25"/>
    <row r="120" ht="14.45" customHeight="1" x14ac:dyDescent="0.25"/>
    <row r="121" ht="14.45" customHeight="1" x14ac:dyDescent="0.25"/>
    <row r="122" ht="14.45" customHeight="1" x14ac:dyDescent="0.25"/>
    <row r="123" ht="14.45" customHeight="1" x14ac:dyDescent="0.25"/>
    <row r="124" ht="14.45" customHeight="1" x14ac:dyDescent="0.25"/>
    <row r="125" ht="14.45" customHeight="1" x14ac:dyDescent="0.25"/>
    <row r="126" ht="14.45" customHeight="1" x14ac:dyDescent="0.25"/>
    <row r="127" ht="14.45" customHeight="1" x14ac:dyDescent="0.25"/>
    <row r="128" ht="14.45" customHeight="1" x14ac:dyDescent="0.25"/>
    <row r="129" ht="14.45" customHeight="1" x14ac:dyDescent="0.25"/>
    <row r="130" ht="14.45" customHeight="1" x14ac:dyDescent="0.25"/>
    <row r="131" ht="14.45" customHeight="1" x14ac:dyDescent="0.25"/>
    <row r="132" ht="14.45" customHeight="1" x14ac:dyDescent="0.25"/>
    <row r="133" ht="14.45" customHeight="1" x14ac:dyDescent="0.25"/>
    <row r="134" ht="14.45" customHeight="1" x14ac:dyDescent="0.25"/>
    <row r="135" ht="14.45" customHeight="1" x14ac:dyDescent="0.25"/>
    <row r="136" ht="14.45" customHeight="1" x14ac:dyDescent="0.25"/>
    <row r="137" ht="14.45" customHeight="1" x14ac:dyDescent="0.25"/>
    <row r="138" ht="14.45" customHeight="1" x14ac:dyDescent="0.25"/>
    <row r="139" ht="14.45" customHeight="1" x14ac:dyDescent="0.25"/>
    <row r="140" ht="14.45" customHeight="1" x14ac:dyDescent="0.25"/>
    <row r="141" ht="14.45" customHeight="1" x14ac:dyDescent="0.25"/>
    <row r="142" ht="14.45" customHeight="1" x14ac:dyDescent="0.25"/>
    <row r="143" ht="14.45" customHeight="1" x14ac:dyDescent="0.25"/>
    <row r="144" ht="14.45" customHeight="1" x14ac:dyDescent="0.25"/>
    <row r="145" ht="14.45" customHeight="1" x14ac:dyDescent="0.25"/>
    <row r="146" ht="14.45" customHeight="1" x14ac:dyDescent="0.25"/>
    <row r="147" ht="14.45" customHeight="1" x14ac:dyDescent="0.25"/>
    <row r="148" ht="14.45" customHeight="1" x14ac:dyDescent="0.25"/>
    <row r="149" ht="14.45" customHeight="1" x14ac:dyDescent="0.25"/>
    <row r="150" ht="14.45" customHeight="1" x14ac:dyDescent="0.25"/>
    <row r="151" ht="14.45" customHeight="1" x14ac:dyDescent="0.25"/>
    <row r="152" ht="14.45" customHeight="1" x14ac:dyDescent="0.25"/>
    <row r="153" ht="14.45" customHeight="1" x14ac:dyDescent="0.25"/>
    <row r="154" ht="14.45" customHeight="1" x14ac:dyDescent="0.25"/>
    <row r="155" ht="14.45" customHeight="1" x14ac:dyDescent="0.25"/>
    <row r="156" ht="14.45" customHeight="1" x14ac:dyDescent="0.25"/>
    <row r="157" ht="14.45" customHeight="1" x14ac:dyDescent="0.25"/>
    <row r="158" ht="14.45" customHeight="1" x14ac:dyDescent="0.25"/>
    <row r="159" ht="14.45" customHeight="1" x14ac:dyDescent="0.25"/>
    <row r="160" ht="14.45" customHeight="1" x14ac:dyDescent="0.25"/>
    <row r="161" ht="14.45" customHeight="1" x14ac:dyDescent="0.25"/>
    <row r="162" ht="14.45" customHeight="1" x14ac:dyDescent="0.25"/>
    <row r="163" ht="14.45" customHeight="1" x14ac:dyDescent="0.25"/>
    <row r="164" ht="14.45" customHeight="1" x14ac:dyDescent="0.25"/>
    <row r="165" ht="14.45" customHeight="1" x14ac:dyDescent="0.25"/>
    <row r="166" ht="14.45" customHeight="1" x14ac:dyDescent="0.25"/>
    <row r="167" ht="14.45" customHeight="1" x14ac:dyDescent="0.25"/>
    <row r="168" ht="14.45" customHeight="1" x14ac:dyDescent="0.25"/>
    <row r="169" ht="14.45" customHeight="1" x14ac:dyDescent="0.25"/>
    <row r="170" ht="14.45" customHeight="1" x14ac:dyDescent="0.25"/>
    <row r="171" ht="14.45" customHeight="1" x14ac:dyDescent="0.25"/>
    <row r="172" ht="14.4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workbookViewId="0">
      <selection activeCell="M13" sqref="M13"/>
    </sheetView>
  </sheetViews>
  <sheetFormatPr baseColWidth="10" defaultRowHeight="15" x14ac:dyDescent="0.25"/>
  <cols>
    <col min="1" max="1" width="14.85546875" style="45" customWidth="1"/>
    <col min="2" max="2" width="10.5703125" style="45" customWidth="1"/>
    <col min="3" max="3" width="10" style="45" customWidth="1"/>
    <col min="4" max="4" width="19.7109375" style="45" customWidth="1"/>
    <col min="5" max="5" width="8.85546875" style="45" customWidth="1"/>
    <col min="6" max="6" width="11" style="45" customWidth="1"/>
    <col min="7" max="7" width="11.42578125" style="45"/>
    <col min="8" max="8" width="20.85546875" style="45" customWidth="1"/>
    <col min="9" max="9" width="5.85546875" style="55" customWidth="1"/>
    <col min="10" max="10" width="13.140625" style="55" bestFit="1" customWidth="1"/>
    <col min="11" max="11" width="21" style="55" customWidth="1"/>
    <col min="12" max="12" width="8.28515625" style="45" customWidth="1"/>
    <col min="13" max="16384" width="11.42578125" style="45"/>
  </cols>
  <sheetData>
    <row r="1" spans="1:14" x14ac:dyDescent="0.25">
      <c r="A1" s="1" t="s">
        <v>37</v>
      </c>
      <c r="B1" s="45" t="s">
        <v>124</v>
      </c>
      <c r="F1" s="46"/>
      <c r="H1" s="46"/>
      <c r="L1" s="47"/>
      <c r="M1" s="47"/>
      <c r="N1" s="48"/>
    </row>
    <row r="2" spans="1:14" x14ac:dyDescent="0.25">
      <c r="A2" s="1" t="s">
        <v>38</v>
      </c>
      <c r="B2" s="45" t="s">
        <v>173</v>
      </c>
      <c r="E2" s="1" t="s">
        <v>39</v>
      </c>
      <c r="F2" s="49">
        <v>42190</v>
      </c>
      <c r="H2" s="46"/>
      <c r="L2" s="47"/>
      <c r="M2" s="47"/>
      <c r="N2" s="48"/>
    </row>
    <row r="3" spans="1:14" ht="22.5" customHeight="1" x14ac:dyDescent="0.25">
      <c r="A3" s="3"/>
      <c r="F3" s="46"/>
      <c r="H3" s="46"/>
      <c r="L3" s="47"/>
      <c r="M3" s="47"/>
      <c r="N3" s="48"/>
    </row>
    <row r="4" spans="1:14" ht="14.45" customHeight="1" x14ac:dyDescent="0.25">
      <c r="A4" s="1" t="s">
        <v>40</v>
      </c>
      <c r="B4" s="45" t="s">
        <v>41</v>
      </c>
      <c r="F4" s="46"/>
      <c r="H4" s="46"/>
      <c r="L4" s="47"/>
      <c r="M4" s="47"/>
      <c r="N4" s="48"/>
    </row>
    <row r="5" spans="1:14" ht="14.45" customHeight="1" x14ac:dyDescent="0.25">
      <c r="A5" s="1" t="s">
        <v>85</v>
      </c>
      <c r="B5" s="45" t="s">
        <v>10</v>
      </c>
      <c r="F5" s="46"/>
      <c r="H5" s="46"/>
      <c r="L5" s="47"/>
      <c r="M5" s="47"/>
      <c r="N5" s="48"/>
    </row>
    <row r="6" spans="1:14" ht="14.45" customHeight="1" x14ac:dyDescent="0.25">
      <c r="A6" s="4" t="s">
        <v>86</v>
      </c>
      <c r="B6" s="4" t="s">
        <v>0</v>
      </c>
      <c r="C6" s="4" t="s">
        <v>1</v>
      </c>
      <c r="D6" s="4" t="s">
        <v>3</v>
      </c>
      <c r="E6" s="4" t="s">
        <v>2</v>
      </c>
      <c r="F6" s="5" t="s">
        <v>4</v>
      </c>
      <c r="G6" s="5" t="s">
        <v>9</v>
      </c>
      <c r="H6" s="4" t="s">
        <v>5</v>
      </c>
      <c r="I6" s="4" t="s">
        <v>87</v>
      </c>
      <c r="J6" s="6" t="s">
        <v>6</v>
      </c>
      <c r="K6" s="7" t="s">
        <v>7</v>
      </c>
      <c r="L6" s="4" t="s">
        <v>8</v>
      </c>
    </row>
    <row r="7" spans="1:14" x14ac:dyDescent="0.25">
      <c r="A7" s="55">
        <v>1</v>
      </c>
      <c r="B7" s="55">
        <v>22</v>
      </c>
      <c r="C7" s="55" t="s">
        <v>20</v>
      </c>
      <c r="D7" s="45" t="s">
        <v>28</v>
      </c>
      <c r="E7" s="55" t="s">
        <v>44</v>
      </c>
      <c r="F7" s="56">
        <v>6.4291666666666664E-3</v>
      </c>
      <c r="G7" s="56">
        <v>6.4291666666666664E-3</v>
      </c>
      <c r="I7" s="55">
        <v>2</v>
      </c>
      <c r="J7" s="57">
        <v>8</v>
      </c>
      <c r="K7" s="55">
        <v>51.847000000000001</v>
      </c>
      <c r="L7" s="47">
        <v>1000</v>
      </c>
    </row>
    <row r="8" spans="1:14" x14ac:dyDescent="0.25">
      <c r="A8" s="55">
        <v>2</v>
      </c>
      <c r="B8" s="55">
        <v>31</v>
      </c>
      <c r="C8" s="55" t="s">
        <v>20</v>
      </c>
      <c r="D8" s="45" t="s">
        <v>27</v>
      </c>
      <c r="E8" s="55" t="s">
        <v>44</v>
      </c>
      <c r="F8" s="56">
        <v>7.7361111111111111E-3</v>
      </c>
      <c r="G8" s="56">
        <v>7.7361111111111111E-3</v>
      </c>
      <c r="I8" s="55">
        <v>2</v>
      </c>
      <c r="J8" s="57">
        <v>8</v>
      </c>
      <c r="K8" s="55">
        <v>43.088000000000001</v>
      </c>
      <c r="L8" s="47">
        <v>831.06</v>
      </c>
    </row>
    <row r="9" spans="1:14" x14ac:dyDescent="0.25">
      <c r="A9" s="55">
        <v>3</v>
      </c>
      <c r="B9" s="55">
        <v>58</v>
      </c>
      <c r="C9" s="55" t="s">
        <v>20</v>
      </c>
      <c r="D9" s="45" t="s">
        <v>103</v>
      </c>
      <c r="E9" s="55" t="s">
        <v>44</v>
      </c>
      <c r="F9" s="56">
        <v>8.5521990740740749E-3</v>
      </c>
      <c r="G9" s="56">
        <v>8.5521990740740749E-3</v>
      </c>
      <c r="I9" s="55">
        <v>2</v>
      </c>
      <c r="J9" s="57">
        <v>8</v>
      </c>
      <c r="K9" s="55">
        <v>38.975999999999999</v>
      </c>
      <c r="L9" s="47">
        <v>751.76</v>
      </c>
    </row>
    <row r="10" spans="1:14" ht="14.45" customHeight="1" x14ac:dyDescent="0.25">
      <c r="A10" s="1" t="s">
        <v>85</v>
      </c>
      <c r="B10" s="45" t="s">
        <v>12</v>
      </c>
      <c r="E10" s="55"/>
      <c r="F10" s="46"/>
      <c r="H10" s="46"/>
      <c r="L10" s="47"/>
      <c r="M10" s="47"/>
      <c r="N10" s="48"/>
    </row>
    <row r="11" spans="1:14" ht="14.45" customHeight="1" x14ac:dyDescent="0.25">
      <c r="A11" s="4" t="s">
        <v>86</v>
      </c>
      <c r="B11" s="4" t="s">
        <v>0</v>
      </c>
      <c r="C11" s="4" t="s">
        <v>1</v>
      </c>
      <c r="D11" s="4" t="s">
        <v>3</v>
      </c>
      <c r="E11" s="4" t="s">
        <v>2</v>
      </c>
      <c r="F11" s="5" t="s">
        <v>4</v>
      </c>
      <c r="G11" s="5" t="s">
        <v>9</v>
      </c>
      <c r="H11" s="4" t="s">
        <v>5</v>
      </c>
      <c r="I11" s="4" t="s">
        <v>87</v>
      </c>
      <c r="J11" s="6" t="s">
        <v>6</v>
      </c>
      <c r="K11" s="7" t="s">
        <v>7</v>
      </c>
      <c r="L11" s="4" t="s">
        <v>8</v>
      </c>
    </row>
    <row r="12" spans="1:14" x14ac:dyDescent="0.25">
      <c r="A12" s="55">
        <v>1</v>
      </c>
      <c r="B12" s="55">
        <v>95</v>
      </c>
      <c r="C12" s="55" t="s">
        <v>21</v>
      </c>
      <c r="D12" s="45" t="s">
        <v>104</v>
      </c>
      <c r="E12" s="55" t="s">
        <v>44</v>
      </c>
      <c r="F12" s="56">
        <v>2.1569212962962964E-2</v>
      </c>
      <c r="G12" s="56">
        <v>2.1569097222222222E-2</v>
      </c>
      <c r="I12" s="55">
        <v>10</v>
      </c>
      <c r="J12" s="57">
        <v>40</v>
      </c>
      <c r="K12" s="55">
        <v>77.271000000000001</v>
      </c>
      <c r="L12" s="47">
        <v>1000</v>
      </c>
    </row>
    <row r="13" spans="1:14" ht="22.5" customHeight="1" x14ac:dyDescent="0.25">
      <c r="E13" s="55"/>
      <c r="F13" s="50"/>
      <c r="G13" s="50"/>
    </row>
    <row r="14" spans="1:14" ht="14.45" customHeight="1" x14ac:dyDescent="0.25">
      <c r="A14" s="1" t="s">
        <v>40</v>
      </c>
      <c r="B14" s="45" t="s">
        <v>151</v>
      </c>
      <c r="E14" s="55"/>
      <c r="F14" s="46"/>
      <c r="H14" s="46"/>
      <c r="L14" s="47"/>
      <c r="M14" s="47"/>
      <c r="N14" s="48"/>
    </row>
    <row r="15" spans="1:14" ht="14.45" customHeight="1" x14ac:dyDescent="0.25">
      <c r="A15" s="1" t="s">
        <v>85</v>
      </c>
      <c r="B15" s="45" t="s">
        <v>84</v>
      </c>
      <c r="E15" s="55"/>
      <c r="F15" s="46"/>
      <c r="H15" s="46"/>
      <c r="L15" s="47"/>
      <c r="M15" s="47"/>
      <c r="N15" s="48"/>
    </row>
    <row r="16" spans="1:14" ht="14.45" customHeight="1" x14ac:dyDescent="0.25">
      <c r="A16" s="4" t="s">
        <v>86</v>
      </c>
      <c r="B16" s="4" t="s">
        <v>0</v>
      </c>
      <c r="C16" s="4" t="s">
        <v>1</v>
      </c>
      <c r="D16" s="4" t="s">
        <v>3</v>
      </c>
      <c r="E16" s="4" t="s">
        <v>2</v>
      </c>
      <c r="F16" s="5" t="s">
        <v>4</v>
      </c>
      <c r="G16" s="5" t="s">
        <v>9</v>
      </c>
      <c r="H16" s="4" t="s">
        <v>5</v>
      </c>
      <c r="I16" s="4" t="s">
        <v>87</v>
      </c>
      <c r="J16" s="6" t="s">
        <v>6</v>
      </c>
      <c r="K16" s="7" t="s">
        <v>7</v>
      </c>
      <c r="L16" s="4" t="s">
        <v>8</v>
      </c>
    </row>
    <row r="17" spans="1:14" x14ac:dyDescent="0.25">
      <c r="A17" s="55">
        <v>1</v>
      </c>
      <c r="B17" s="55">
        <v>696</v>
      </c>
      <c r="C17" s="55" t="s">
        <v>42</v>
      </c>
      <c r="D17" s="45" t="s">
        <v>106</v>
      </c>
      <c r="E17" s="55" t="s">
        <v>44</v>
      </c>
      <c r="F17" s="56">
        <v>2.7386921296296298E-2</v>
      </c>
      <c r="G17" s="56">
        <v>2.7386921296296298E-2</v>
      </c>
      <c r="I17" s="55">
        <v>11</v>
      </c>
      <c r="J17" s="57">
        <v>57.2</v>
      </c>
      <c r="K17" s="55">
        <v>87.024000000000001</v>
      </c>
      <c r="L17" s="47">
        <v>1000</v>
      </c>
    </row>
    <row r="18" spans="1:14" x14ac:dyDescent="0.25">
      <c r="A18" s="55">
        <v>2</v>
      </c>
      <c r="B18" s="55">
        <v>60</v>
      </c>
      <c r="C18" s="55" t="s">
        <v>42</v>
      </c>
      <c r="D18" s="45" t="s">
        <v>110</v>
      </c>
      <c r="E18" s="55" t="s">
        <v>44</v>
      </c>
      <c r="F18" s="56">
        <v>2.7441666666666666E-2</v>
      </c>
      <c r="G18" s="56">
        <v>2.7441666666666666E-2</v>
      </c>
      <c r="I18" s="55">
        <v>11</v>
      </c>
      <c r="J18" s="57">
        <v>57.2</v>
      </c>
      <c r="K18" s="55">
        <v>86.850999999999999</v>
      </c>
      <c r="L18" s="47">
        <v>998</v>
      </c>
    </row>
    <row r="19" spans="1:14" x14ac:dyDescent="0.25">
      <c r="A19" s="55">
        <v>3</v>
      </c>
      <c r="B19" s="55">
        <v>28</v>
      </c>
      <c r="C19" s="55" t="s">
        <v>42</v>
      </c>
      <c r="D19" s="45" t="s">
        <v>43</v>
      </c>
      <c r="E19" s="55" t="s">
        <v>44</v>
      </c>
      <c r="F19" s="56">
        <v>2.8127083333333334E-2</v>
      </c>
      <c r="G19" s="56">
        <v>2.8127083333333334E-2</v>
      </c>
      <c r="I19" s="55">
        <v>11</v>
      </c>
      <c r="J19" s="57">
        <v>57.2</v>
      </c>
      <c r="K19" s="55">
        <v>84.733999999999995</v>
      </c>
      <c r="L19" s="47">
        <v>973.68</v>
      </c>
    </row>
    <row r="20" spans="1:14" x14ac:dyDescent="0.25">
      <c r="A20" s="55">
        <v>4</v>
      </c>
      <c r="B20" s="55">
        <v>84</v>
      </c>
      <c r="C20" s="55" t="s">
        <v>42</v>
      </c>
      <c r="D20" s="45" t="s">
        <v>131</v>
      </c>
      <c r="E20" s="55" t="s">
        <v>44</v>
      </c>
      <c r="F20" s="56">
        <v>2.9480092592592589E-2</v>
      </c>
      <c r="G20" s="56">
        <v>2.9480092592592589E-2</v>
      </c>
      <c r="I20" s="55">
        <v>11</v>
      </c>
      <c r="J20" s="57">
        <v>57.2</v>
      </c>
      <c r="K20" s="55">
        <v>80.844999999999999</v>
      </c>
      <c r="L20" s="47">
        <v>928.99</v>
      </c>
    </row>
    <row r="21" spans="1:14" x14ac:dyDescent="0.25">
      <c r="A21" s="55">
        <v>5</v>
      </c>
      <c r="B21" s="55">
        <v>55</v>
      </c>
      <c r="C21" s="55" t="s">
        <v>42</v>
      </c>
      <c r="D21" s="45" t="s">
        <v>67</v>
      </c>
      <c r="E21" s="55" t="s">
        <v>11</v>
      </c>
      <c r="F21" s="56">
        <v>2.7259259259259257E-2</v>
      </c>
      <c r="G21" s="56">
        <v>2.9985185185185184E-2</v>
      </c>
      <c r="I21" s="55">
        <v>10</v>
      </c>
      <c r="J21" s="57">
        <v>52</v>
      </c>
      <c r="K21" s="55">
        <v>79.483999999999995</v>
      </c>
      <c r="L21" s="47">
        <v>913.35</v>
      </c>
    </row>
    <row r="22" spans="1:14" x14ac:dyDescent="0.25">
      <c r="A22" s="55">
        <v>6</v>
      </c>
      <c r="B22" s="55">
        <v>58</v>
      </c>
      <c r="C22" s="55" t="s">
        <v>42</v>
      </c>
      <c r="D22" s="45" t="s">
        <v>49</v>
      </c>
      <c r="E22" s="55" t="s">
        <v>44</v>
      </c>
      <c r="F22" s="56">
        <v>2.7947337962962962E-2</v>
      </c>
      <c r="G22" s="56">
        <v>3.0742013888888892E-2</v>
      </c>
      <c r="I22" s="55">
        <v>10</v>
      </c>
      <c r="J22" s="57">
        <v>52</v>
      </c>
      <c r="K22" s="55">
        <v>77.527000000000001</v>
      </c>
      <c r="L22" s="47">
        <v>890.86</v>
      </c>
    </row>
    <row r="23" spans="1:14" x14ac:dyDescent="0.25">
      <c r="A23" s="55">
        <v>7</v>
      </c>
      <c r="B23" s="55">
        <v>93</v>
      </c>
      <c r="C23" s="55" t="s">
        <v>42</v>
      </c>
      <c r="D23" s="45" t="s">
        <v>180</v>
      </c>
      <c r="E23" s="55" t="s">
        <v>46</v>
      </c>
      <c r="F23" s="56">
        <v>2.7157407407407408E-2</v>
      </c>
      <c r="G23" s="56">
        <v>3.3192476851851851E-2</v>
      </c>
      <c r="I23" s="55">
        <v>9</v>
      </c>
      <c r="J23" s="57">
        <v>46.8</v>
      </c>
      <c r="K23" s="55">
        <v>71.802999999999997</v>
      </c>
      <c r="L23" s="47">
        <v>825.09</v>
      </c>
    </row>
    <row r="24" spans="1:14" ht="14.45" customHeight="1" x14ac:dyDescent="0.25">
      <c r="A24" s="1" t="s">
        <v>85</v>
      </c>
      <c r="B24" s="45" t="s">
        <v>154</v>
      </c>
      <c r="E24" s="55"/>
      <c r="F24" s="46"/>
      <c r="H24" s="46"/>
      <c r="L24" s="47"/>
      <c r="M24" s="47"/>
      <c r="N24" s="48"/>
    </row>
    <row r="25" spans="1:14" ht="14.45" customHeight="1" x14ac:dyDescent="0.25">
      <c r="A25" s="4" t="s">
        <v>86</v>
      </c>
      <c r="B25" s="4" t="s">
        <v>0</v>
      </c>
      <c r="C25" s="4" t="s">
        <v>1</v>
      </c>
      <c r="D25" s="4" t="s">
        <v>3</v>
      </c>
      <c r="E25" s="4" t="s">
        <v>2</v>
      </c>
      <c r="F25" s="5" t="s">
        <v>4</v>
      </c>
      <c r="G25" s="5" t="s">
        <v>9</v>
      </c>
      <c r="H25" s="4" t="s">
        <v>5</v>
      </c>
      <c r="I25" s="4" t="s">
        <v>87</v>
      </c>
      <c r="J25" s="6" t="s">
        <v>6</v>
      </c>
      <c r="K25" s="7" t="s">
        <v>7</v>
      </c>
      <c r="L25" s="4" t="s">
        <v>8</v>
      </c>
    </row>
    <row r="26" spans="1:14" x14ac:dyDescent="0.25">
      <c r="A26" s="55">
        <v>1</v>
      </c>
      <c r="B26" s="55">
        <v>18</v>
      </c>
      <c r="C26" s="55" t="s">
        <v>22</v>
      </c>
      <c r="D26" s="45" t="s">
        <v>35</v>
      </c>
      <c r="E26" s="55" t="s">
        <v>11</v>
      </c>
      <c r="F26" s="56">
        <v>2.8648148148148145E-2</v>
      </c>
      <c r="G26" s="56">
        <v>2.8648148148148145E-2</v>
      </c>
      <c r="I26" s="55">
        <v>9</v>
      </c>
      <c r="J26" s="57">
        <v>46.8</v>
      </c>
      <c r="K26" s="55">
        <v>68.066999999999993</v>
      </c>
      <c r="L26" s="47">
        <v>1000</v>
      </c>
    </row>
    <row r="27" spans="1:14" x14ac:dyDescent="0.25">
      <c r="A27" s="55">
        <v>2</v>
      </c>
      <c r="B27" s="55">
        <v>121</v>
      </c>
      <c r="C27" s="55" t="s">
        <v>22</v>
      </c>
      <c r="D27" s="45" t="s">
        <v>30</v>
      </c>
      <c r="E27" s="55" t="s">
        <v>11</v>
      </c>
      <c r="F27" s="56">
        <v>2.7570138888888887E-2</v>
      </c>
      <c r="G27" s="56">
        <v>3.2627893518518518E-2</v>
      </c>
      <c r="H27" s="51" t="s">
        <v>181</v>
      </c>
      <c r="I27" s="55">
        <v>8</v>
      </c>
      <c r="J27" s="57">
        <v>41.6</v>
      </c>
      <c r="K27" s="55">
        <v>62.87</v>
      </c>
      <c r="L27" s="47">
        <v>878.02</v>
      </c>
    </row>
    <row r="28" spans="1:14" x14ac:dyDescent="0.25">
      <c r="A28" s="55" t="s">
        <v>32</v>
      </c>
      <c r="B28" s="55">
        <v>48</v>
      </c>
      <c r="C28" s="55" t="s">
        <v>22</v>
      </c>
      <c r="D28" s="45" t="s">
        <v>133</v>
      </c>
      <c r="E28" s="55" t="s">
        <v>44</v>
      </c>
      <c r="F28" s="56">
        <v>0</v>
      </c>
      <c r="G28" s="56">
        <v>0</v>
      </c>
      <c r="H28" s="45" t="s">
        <v>182</v>
      </c>
      <c r="I28" s="55">
        <v>0</v>
      </c>
      <c r="J28" s="57">
        <v>0</v>
      </c>
      <c r="K28" s="55">
        <v>0</v>
      </c>
      <c r="L28" s="47">
        <v>0</v>
      </c>
    </row>
    <row r="29" spans="1:14" ht="22.5" customHeight="1" x14ac:dyDescent="0.25">
      <c r="E29" s="55"/>
      <c r="F29" s="50"/>
      <c r="G29" s="50"/>
    </row>
    <row r="30" spans="1:14" ht="14.45" customHeight="1" x14ac:dyDescent="0.25">
      <c r="A30" s="1" t="s">
        <v>40</v>
      </c>
      <c r="B30" s="45" t="s">
        <v>157</v>
      </c>
      <c r="E30" s="55"/>
      <c r="F30" s="46"/>
      <c r="H30" s="46"/>
      <c r="L30" s="47"/>
      <c r="M30" s="47"/>
      <c r="N30" s="48"/>
    </row>
    <row r="31" spans="1:14" ht="14.45" customHeight="1" x14ac:dyDescent="0.25">
      <c r="A31" s="1" t="s">
        <v>85</v>
      </c>
      <c r="B31" s="45" t="s">
        <v>17</v>
      </c>
      <c r="E31" s="55"/>
      <c r="F31" s="46"/>
      <c r="H31" s="46"/>
      <c r="L31" s="47"/>
      <c r="M31" s="47"/>
      <c r="N31" s="48"/>
    </row>
    <row r="32" spans="1:14" ht="14.45" customHeight="1" x14ac:dyDescent="0.25">
      <c r="A32" s="4" t="s">
        <v>86</v>
      </c>
      <c r="B32" s="4" t="s">
        <v>0</v>
      </c>
      <c r="C32" s="4" t="s">
        <v>1</v>
      </c>
      <c r="D32" s="4" t="s">
        <v>3</v>
      </c>
      <c r="E32" s="4" t="s">
        <v>2</v>
      </c>
      <c r="F32" s="5" t="s">
        <v>4</v>
      </c>
      <c r="G32" s="5" t="s">
        <v>9</v>
      </c>
      <c r="H32" s="4" t="s">
        <v>5</v>
      </c>
      <c r="I32" s="4" t="s">
        <v>87</v>
      </c>
      <c r="J32" s="6" t="s">
        <v>6</v>
      </c>
      <c r="K32" s="7" t="s">
        <v>7</v>
      </c>
      <c r="L32" s="4" t="s">
        <v>8</v>
      </c>
    </row>
    <row r="33" spans="1:14" x14ac:dyDescent="0.25">
      <c r="A33" s="55">
        <v>1</v>
      </c>
      <c r="B33" s="55">
        <v>91</v>
      </c>
      <c r="C33" s="55" t="s">
        <v>52</v>
      </c>
      <c r="D33" s="45" t="s">
        <v>56</v>
      </c>
      <c r="E33" s="55" t="s">
        <v>46</v>
      </c>
      <c r="F33" s="56">
        <v>2.7664467592592588E-2</v>
      </c>
      <c r="G33" s="56">
        <v>2.7664467592592588E-2</v>
      </c>
      <c r="I33" s="55">
        <v>11</v>
      </c>
      <c r="J33" s="57">
        <v>55</v>
      </c>
      <c r="K33" s="55">
        <v>82.837999999999994</v>
      </c>
      <c r="L33" s="47">
        <v>1000</v>
      </c>
    </row>
    <row r="34" spans="1:14" x14ac:dyDescent="0.25">
      <c r="A34" s="55" t="s">
        <v>32</v>
      </c>
      <c r="B34" s="55">
        <v>16</v>
      </c>
      <c r="C34" s="55" t="s">
        <v>52</v>
      </c>
      <c r="D34" s="45" t="s">
        <v>53</v>
      </c>
      <c r="E34" s="55" t="s">
        <v>44</v>
      </c>
      <c r="F34" s="56">
        <v>1.9295138888888889E-2</v>
      </c>
      <c r="G34" s="56">
        <v>0</v>
      </c>
      <c r="H34" s="45" t="s">
        <v>91</v>
      </c>
      <c r="I34" s="55">
        <v>8</v>
      </c>
      <c r="J34" s="57">
        <v>40.1</v>
      </c>
      <c r="K34" s="55">
        <v>86.593999999999994</v>
      </c>
      <c r="L34" s="47">
        <v>0</v>
      </c>
    </row>
    <row r="35" spans="1:14" ht="14.45" customHeight="1" x14ac:dyDescent="0.25">
      <c r="A35" s="1" t="s">
        <v>85</v>
      </c>
      <c r="B35" s="45" t="s">
        <v>16</v>
      </c>
      <c r="E35" s="55"/>
      <c r="F35" s="56"/>
      <c r="G35" s="56"/>
      <c r="H35" s="46"/>
      <c r="L35" s="47"/>
      <c r="M35" s="47"/>
      <c r="N35" s="48"/>
    </row>
    <row r="36" spans="1:14" ht="14.45" customHeight="1" x14ac:dyDescent="0.25">
      <c r="A36" s="4" t="s">
        <v>86</v>
      </c>
      <c r="B36" s="4" t="s">
        <v>0</v>
      </c>
      <c r="C36" s="4" t="s">
        <v>1</v>
      </c>
      <c r="D36" s="4" t="s">
        <v>3</v>
      </c>
      <c r="E36" s="4" t="s">
        <v>2</v>
      </c>
      <c r="F36" s="5" t="s">
        <v>4</v>
      </c>
      <c r="G36" s="5" t="s">
        <v>9</v>
      </c>
      <c r="H36" s="4" t="s">
        <v>5</v>
      </c>
      <c r="I36" s="4" t="s">
        <v>87</v>
      </c>
      <c r="J36" s="6" t="s">
        <v>6</v>
      </c>
      <c r="K36" s="7" t="s">
        <v>7</v>
      </c>
      <c r="L36" s="4" t="s">
        <v>8</v>
      </c>
    </row>
    <row r="37" spans="1:14" x14ac:dyDescent="0.25">
      <c r="A37" s="55">
        <v>1</v>
      </c>
      <c r="B37" s="55">
        <v>48</v>
      </c>
      <c r="C37" s="55" t="s">
        <v>55</v>
      </c>
      <c r="D37" s="45" t="s">
        <v>33</v>
      </c>
      <c r="E37" s="55" t="s">
        <v>44</v>
      </c>
      <c r="F37" s="56">
        <v>2.8569444444444442E-2</v>
      </c>
      <c r="G37" s="56">
        <v>2.8569444444444442E-2</v>
      </c>
      <c r="I37" s="55">
        <v>10</v>
      </c>
      <c r="J37" s="57">
        <v>50</v>
      </c>
      <c r="K37" s="55">
        <v>72.921999999999997</v>
      </c>
      <c r="L37" s="47">
        <v>1000</v>
      </c>
    </row>
    <row r="38" spans="1:14" x14ac:dyDescent="0.25">
      <c r="A38" s="55">
        <v>2</v>
      </c>
      <c r="B38" s="55">
        <v>101</v>
      </c>
      <c r="C38" s="55" t="s">
        <v>55</v>
      </c>
      <c r="D38" s="45" t="s">
        <v>57</v>
      </c>
      <c r="E38" s="55" t="s">
        <v>44</v>
      </c>
      <c r="F38" s="56">
        <v>2.8749652777777777E-2</v>
      </c>
      <c r="G38" s="56">
        <v>2.8749652777777777E-2</v>
      </c>
      <c r="I38" s="55">
        <v>10</v>
      </c>
      <c r="J38" s="57">
        <v>50</v>
      </c>
      <c r="K38" s="55">
        <v>72.465000000000003</v>
      </c>
      <c r="L38" s="47">
        <v>993.73</v>
      </c>
    </row>
    <row r="39" spans="1:14" x14ac:dyDescent="0.25">
      <c r="A39" s="55">
        <v>3</v>
      </c>
      <c r="B39" s="55">
        <v>272</v>
      </c>
      <c r="C39" s="55" t="s">
        <v>55</v>
      </c>
      <c r="D39" s="45" t="s">
        <v>58</v>
      </c>
      <c r="E39" s="55" t="s">
        <v>44</v>
      </c>
      <c r="F39" s="56">
        <v>2.8801736111111111E-2</v>
      </c>
      <c r="G39" s="56">
        <v>2.8801736111111111E-2</v>
      </c>
      <c r="I39" s="55">
        <v>10</v>
      </c>
      <c r="J39" s="57">
        <v>50</v>
      </c>
      <c r="K39" s="55">
        <v>72.334000000000003</v>
      </c>
      <c r="L39" s="47">
        <v>991.93</v>
      </c>
    </row>
    <row r="40" spans="1:14" x14ac:dyDescent="0.25">
      <c r="A40" s="55">
        <v>4</v>
      </c>
      <c r="B40" s="55">
        <v>696</v>
      </c>
      <c r="C40" s="55" t="s">
        <v>55</v>
      </c>
      <c r="D40" s="45" t="s">
        <v>108</v>
      </c>
      <c r="E40" s="55" t="s">
        <v>44</v>
      </c>
      <c r="F40" s="56">
        <v>2.8971064814814814E-2</v>
      </c>
      <c r="G40" s="56">
        <v>3.21900462962963E-2</v>
      </c>
      <c r="I40" s="55">
        <v>9</v>
      </c>
      <c r="J40" s="57">
        <v>45</v>
      </c>
      <c r="K40" s="55">
        <v>64.72</v>
      </c>
      <c r="L40" s="47">
        <v>887.52</v>
      </c>
    </row>
    <row r="41" spans="1:14" x14ac:dyDescent="0.25">
      <c r="A41" s="55">
        <v>5</v>
      </c>
      <c r="B41" s="55">
        <v>95</v>
      </c>
      <c r="C41" s="55" t="s">
        <v>55</v>
      </c>
      <c r="D41" s="45" t="s">
        <v>136</v>
      </c>
      <c r="E41" s="55" t="s">
        <v>44</v>
      </c>
      <c r="F41" s="56">
        <v>2.7907870370370371E-2</v>
      </c>
      <c r="G41" s="56">
        <v>3.4884837962962961E-2</v>
      </c>
      <c r="I41" s="55">
        <v>8</v>
      </c>
      <c r="J41" s="57">
        <v>40</v>
      </c>
      <c r="K41" s="55">
        <v>59.72</v>
      </c>
      <c r="L41" s="47">
        <v>818.96</v>
      </c>
    </row>
    <row r="42" spans="1:14" x14ac:dyDescent="0.25">
      <c r="A42" s="55">
        <v>6</v>
      </c>
      <c r="B42" s="55">
        <v>55</v>
      </c>
      <c r="C42" s="55" t="s">
        <v>55</v>
      </c>
      <c r="D42" s="45" t="s">
        <v>137</v>
      </c>
      <c r="E42" s="55" t="s">
        <v>11</v>
      </c>
      <c r="F42" s="56">
        <v>3.0300347222222222E-2</v>
      </c>
      <c r="G42" s="56">
        <v>3.7875462962962965E-2</v>
      </c>
      <c r="I42" s="55">
        <v>8</v>
      </c>
      <c r="J42" s="57">
        <v>40</v>
      </c>
      <c r="K42" s="55">
        <v>55.005000000000003</v>
      </c>
      <c r="L42" s="47">
        <v>754.3</v>
      </c>
    </row>
    <row r="43" spans="1:14" x14ac:dyDescent="0.25">
      <c r="A43" s="55">
        <v>7</v>
      </c>
      <c r="B43" s="55">
        <v>121</v>
      </c>
      <c r="C43" s="55" t="s">
        <v>55</v>
      </c>
      <c r="D43" s="45" t="s">
        <v>116</v>
      </c>
      <c r="E43" s="55" t="s">
        <v>11</v>
      </c>
      <c r="F43" s="56">
        <v>3.0611342592592596E-2</v>
      </c>
      <c r="G43" s="56">
        <v>4.3730439814814816E-2</v>
      </c>
      <c r="I43" s="55">
        <v>7</v>
      </c>
      <c r="J43" s="57">
        <v>35</v>
      </c>
      <c r="K43" s="55">
        <v>47.64</v>
      </c>
      <c r="L43" s="47">
        <v>653.29999999999995</v>
      </c>
    </row>
    <row r="44" spans="1:14" ht="14.45" customHeight="1" x14ac:dyDescent="0.25">
      <c r="A44" s="1" t="s">
        <v>85</v>
      </c>
      <c r="B44" s="45" t="s">
        <v>15</v>
      </c>
      <c r="E44" s="55"/>
      <c r="F44" s="46"/>
      <c r="H44" s="46"/>
      <c r="L44" s="47"/>
      <c r="M44" s="47"/>
      <c r="N44" s="48"/>
    </row>
    <row r="45" spans="1:14" ht="14.45" customHeight="1" x14ac:dyDescent="0.25">
      <c r="A45" s="4" t="s">
        <v>86</v>
      </c>
      <c r="B45" s="4" t="s">
        <v>0</v>
      </c>
      <c r="C45" s="4" t="s">
        <v>1</v>
      </c>
      <c r="D45" s="4" t="s">
        <v>3</v>
      </c>
      <c r="E45" s="4" t="s">
        <v>2</v>
      </c>
      <c r="F45" s="5" t="s">
        <v>4</v>
      </c>
      <c r="G45" s="5" t="s">
        <v>9</v>
      </c>
      <c r="H45" s="4" t="s">
        <v>5</v>
      </c>
      <c r="I45" s="4" t="s">
        <v>87</v>
      </c>
      <c r="J45" s="6" t="s">
        <v>6</v>
      </c>
      <c r="K45" s="7" t="s">
        <v>7</v>
      </c>
      <c r="L45" s="4" t="s">
        <v>8</v>
      </c>
    </row>
    <row r="46" spans="1:14" x14ac:dyDescent="0.25">
      <c r="A46" s="55">
        <v>1</v>
      </c>
      <c r="B46" s="55">
        <v>93</v>
      </c>
      <c r="C46" s="55" t="s">
        <v>60</v>
      </c>
      <c r="D46" s="45" t="s">
        <v>61</v>
      </c>
      <c r="E46" s="55" t="s">
        <v>44</v>
      </c>
      <c r="F46" s="56">
        <v>2.7412152777777778E-2</v>
      </c>
      <c r="G46" s="56">
        <v>2.9879282407407406E-2</v>
      </c>
      <c r="H46" s="45" t="s">
        <v>183</v>
      </c>
      <c r="I46" s="55">
        <v>7</v>
      </c>
      <c r="J46" s="57">
        <v>35</v>
      </c>
      <c r="K46" s="55">
        <v>53.2</v>
      </c>
      <c r="L46" s="47">
        <v>917.43</v>
      </c>
    </row>
    <row r="47" spans="1:14" x14ac:dyDescent="0.25">
      <c r="A47" s="55">
        <v>2</v>
      </c>
      <c r="B47" s="55">
        <v>79</v>
      </c>
      <c r="C47" s="55" t="s">
        <v>60</v>
      </c>
      <c r="D47" s="45" t="s">
        <v>138</v>
      </c>
      <c r="E47" s="55" t="s">
        <v>44</v>
      </c>
      <c r="F47" s="56">
        <v>3.0287152777777781E-2</v>
      </c>
      <c r="G47" s="56">
        <v>3.0287152777777781E-2</v>
      </c>
      <c r="I47" s="55">
        <v>7</v>
      </c>
      <c r="J47" s="57">
        <v>35</v>
      </c>
      <c r="K47" s="55">
        <v>48.15</v>
      </c>
      <c r="L47" s="47">
        <v>905.07</v>
      </c>
    </row>
    <row r="48" spans="1:14" ht="14.45" customHeight="1" x14ac:dyDescent="0.25">
      <c r="A48" s="1" t="s">
        <v>85</v>
      </c>
      <c r="B48" s="45" t="s">
        <v>14</v>
      </c>
      <c r="E48" s="55"/>
      <c r="F48" s="46"/>
      <c r="H48" s="46"/>
      <c r="L48" s="47"/>
      <c r="M48" s="47"/>
      <c r="N48" s="48"/>
    </row>
    <row r="49" spans="1:14" ht="14.45" customHeight="1" x14ac:dyDescent="0.25">
      <c r="A49" s="4" t="s">
        <v>86</v>
      </c>
      <c r="B49" s="4" t="s">
        <v>0</v>
      </c>
      <c r="C49" s="4" t="s">
        <v>1</v>
      </c>
      <c r="D49" s="4" t="s">
        <v>3</v>
      </c>
      <c r="E49" s="4" t="s">
        <v>2</v>
      </c>
      <c r="F49" s="5" t="s">
        <v>4</v>
      </c>
      <c r="G49" s="5" t="s">
        <v>9</v>
      </c>
      <c r="H49" s="4" t="s">
        <v>5</v>
      </c>
      <c r="I49" s="4" t="s">
        <v>87</v>
      </c>
      <c r="J49" s="6" t="s">
        <v>6</v>
      </c>
      <c r="K49" s="7" t="s">
        <v>7</v>
      </c>
      <c r="L49" s="4" t="s">
        <v>8</v>
      </c>
    </row>
    <row r="50" spans="1:14" x14ac:dyDescent="0.25">
      <c r="A50" s="55">
        <v>1</v>
      </c>
      <c r="B50" s="55">
        <v>30</v>
      </c>
      <c r="C50" s="55" t="s">
        <v>25</v>
      </c>
      <c r="D50" s="45" t="s">
        <v>65</v>
      </c>
      <c r="E50" s="55" t="s">
        <v>44</v>
      </c>
      <c r="F50" s="56">
        <v>3.0035532407407407E-2</v>
      </c>
      <c r="G50" s="56">
        <v>3.0035532407407407E-2</v>
      </c>
      <c r="I50" s="55">
        <v>10</v>
      </c>
      <c r="J50" s="57">
        <v>50</v>
      </c>
      <c r="K50" s="55">
        <v>69.361999999999995</v>
      </c>
      <c r="L50" s="47">
        <v>1000</v>
      </c>
    </row>
    <row r="51" spans="1:14" x14ac:dyDescent="0.25">
      <c r="A51" s="55">
        <v>2</v>
      </c>
      <c r="B51" s="55">
        <v>18</v>
      </c>
      <c r="C51" s="55" t="s">
        <v>25</v>
      </c>
      <c r="D51" s="45" t="s">
        <v>64</v>
      </c>
      <c r="E51" s="55" t="s">
        <v>11</v>
      </c>
      <c r="F51" s="56">
        <v>2.9356365740740742E-2</v>
      </c>
      <c r="G51" s="56">
        <v>3.2618055555555553E-2</v>
      </c>
      <c r="I51" s="55">
        <v>9</v>
      </c>
      <c r="J51" s="57">
        <v>45</v>
      </c>
      <c r="K51" s="55">
        <v>63.87</v>
      </c>
      <c r="L51" s="47">
        <v>920.82</v>
      </c>
    </row>
    <row r="52" spans="1:14" x14ac:dyDescent="0.25">
      <c r="A52" s="55">
        <v>3</v>
      </c>
      <c r="B52" s="55">
        <v>31</v>
      </c>
      <c r="C52" s="55" t="s">
        <v>25</v>
      </c>
      <c r="D52" s="45" t="s">
        <v>66</v>
      </c>
      <c r="E52" s="55" t="s">
        <v>44</v>
      </c>
      <c r="F52" s="56">
        <v>2.8148495370370369E-2</v>
      </c>
      <c r="G52" s="56">
        <v>3.5185648148148146E-2</v>
      </c>
      <c r="I52" s="55">
        <v>8</v>
      </c>
      <c r="J52" s="57">
        <v>40</v>
      </c>
      <c r="K52" s="55">
        <v>59.21</v>
      </c>
      <c r="L52" s="47">
        <v>853.63</v>
      </c>
    </row>
    <row r="53" spans="1:14" ht="22.5" customHeight="1" x14ac:dyDescent="0.25">
      <c r="E53" s="55"/>
      <c r="F53" s="50"/>
      <c r="G53" s="50"/>
    </row>
    <row r="54" spans="1:14" ht="14.45" customHeight="1" x14ac:dyDescent="0.25">
      <c r="A54" s="1" t="s">
        <v>40</v>
      </c>
      <c r="B54" s="45" t="s">
        <v>164</v>
      </c>
      <c r="E54" s="55"/>
      <c r="F54" s="46"/>
      <c r="H54" s="46"/>
      <c r="L54" s="47"/>
      <c r="M54" s="47"/>
      <c r="N54" s="48"/>
    </row>
    <row r="55" spans="1:14" ht="14.45" customHeight="1" x14ac:dyDescent="0.25">
      <c r="A55" s="1" t="s">
        <v>85</v>
      </c>
      <c r="B55" s="45" t="s">
        <v>165</v>
      </c>
      <c r="E55" s="55"/>
      <c r="F55" s="46"/>
      <c r="H55" s="46"/>
      <c r="L55" s="47"/>
      <c r="M55" s="47"/>
      <c r="N55" s="48"/>
    </row>
    <row r="56" spans="1:14" ht="14.45" customHeight="1" x14ac:dyDescent="0.25">
      <c r="A56" s="4" t="s">
        <v>86</v>
      </c>
      <c r="B56" s="4" t="s">
        <v>0</v>
      </c>
      <c r="C56" s="4" t="s">
        <v>1</v>
      </c>
      <c r="D56" s="4" t="s">
        <v>3</v>
      </c>
      <c r="E56" s="4" t="s">
        <v>2</v>
      </c>
      <c r="F56" s="5" t="s">
        <v>4</v>
      </c>
      <c r="G56" s="5" t="s">
        <v>9</v>
      </c>
      <c r="H56" s="4" t="s">
        <v>5</v>
      </c>
      <c r="I56" s="4" t="s">
        <v>87</v>
      </c>
      <c r="J56" s="6" t="s">
        <v>6</v>
      </c>
      <c r="K56" s="7" t="s">
        <v>7</v>
      </c>
      <c r="L56" s="4" t="s">
        <v>8</v>
      </c>
    </row>
    <row r="57" spans="1:14" x14ac:dyDescent="0.25">
      <c r="A57" s="55">
        <v>1</v>
      </c>
      <c r="B57" s="55">
        <v>30</v>
      </c>
      <c r="C57" s="55" t="s">
        <v>93</v>
      </c>
      <c r="D57" s="45" t="s">
        <v>168</v>
      </c>
      <c r="E57" s="55" t="s">
        <v>111</v>
      </c>
      <c r="F57" s="56">
        <v>3.8699884259259264E-2</v>
      </c>
      <c r="G57" s="56">
        <v>3.8699884259259264E-2</v>
      </c>
      <c r="I57" s="55">
        <v>16</v>
      </c>
      <c r="J57" s="57">
        <v>80</v>
      </c>
      <c r="K57" s="55">
        <v>86.132999999999996</v>
      </c>
      <c r="L57" s="47">
        <v>0</v>
      </c>
    </row>
    <row r="58" spans="1:14" x14ac:dyDescent="0.25">
      <c r="A58" s="55">
        <v>2</v>
      </c>
      <c r="B58" s="55">
        <v>72</v>
      </c>
      <c r="C58" s="55" t="s">
        <v>93</v>
      </c>
      <c r="D58" s="45" t="s">
        <v>76</v>
      </c>
      <c r="E58" s="55" t="s">
        <v>44</v>
      </c>
      <c r="F58" s="56">
        <v>3.8773611111111113E-2</v>
      </c>
      <c r="G58" s="56">
        <v>3.8773611111111113E-2</v>
      </c>
      <c r="I58" s="55">
        <v>16</v>
      </c>
      <c r="J58" s="57">
        <v>80</v>
      </c>
      <c r="K58" s="55">
        <v>85.968999999999994</v>
      </c>
      <c r="L58" s="47">
        <v>1000</v>
      </c>
    </row>
    <row r="59" spans="1:14" x14ac:dyDescent="0.25">
      <c r="A59" s="55">
        <v>3</v>
      </c>
      <c r="B59" s="55">
        <v>11</v>
      </c>
      <c r="C59" s="55" t="s">
        <v>93</v>
      </c>
      <c r="D59" s="45" t="s">
        <v>82</v>
      </c>
      <c r="E59" s="55" t="s">
        <v>44</v>
      </c>
      <c r="F59" s="56">
        <v>4.036678240740741E-2</v>
      </c>
      <c r="G59" s="56">
        <v>4.036678240740741E-2</v>
      </c>
      <c r="I59" s="55">
        <v>16</v>
      </c>
      <c r="J59" s="57">
        <v>80</v>
      </c>
      <c r="K59" s="55">
        <v>82.575999999999993</v>
      </c>
      <c r="L59" s="47">
        <v>960.53</v>
      </c>
    </row>
    <row r="60" spans="1:14" x14ac:dyDescent="0.25">
      <c r="A60" s="55">
        <v>4</v>
      </c>
      <c r="B60" s="55">
        <v>34</v>
      </c>
      <c r="C60" s="55" t="s">
        <v>93</v>
      </c>
      <c r="D60" s="45" t="s">
        <v>75</v>
      </c>
      <c r="E60" s="55" t="s">
        <v>11</v>
      </c>
      <c r="F60" s="56">
        <v>4.0929861111111111E-2</v>
      </c>
      <c r="G60" s="56">
        <v>4.0929861111111111E-2</v>
      </c>
      <c r="I60" s="55">
        <v>16</v>
      </c>
      <c r="J60" s="57">
        <v>80</v>
      </c>
      <c r="K60" s="55">
        <v>81.44</v>
      </c>
      <c r="L60" s="47">
        <v>947.32</v>
      </c>
    </row>
    <row r="61" spans="1:14" x14ac:dyDescent="0.25">
      <c r="A61" s="55">
        <v>5</v>
      </c>
      <c r="B61" s="55">
        <v>91</v>
      </c>
      <c r="C61" s="55" t="s">
        <v>93</v>
      </c>
      <c r="D61" s="45" t="s">
        <v>113</v>
      </c>
      <c r="E61" s="55" t="s">
        <v>44</v>
      </c>
      <c r="F61" s="56">
        <v>3.9083564814814814E-2</v>
      </c>
      <c r="G61" s="56">
        <v>4.466689814814815E-2</v>
      </c>
      <c r="I61" s="55">
        <v>14</v>
      </c>
      <c r="J61" s="57">
        <v>70</v>
      </c>
      <c r="K61" s="55">
        <v>74.626000000000005</v>
      </c>
      <c r="L61" s="47">
        <v>868.06</v>
      </c>
    </row>
    <row r="62" spans="1:14" x14ac:dyDescent="0.25">
      <c r="A62" s="55">
        <v>6</v>
      </c>
      <c r="B62" s="55">
        <v>98</v>
      </c>
      <c r="C62" s="55" t="s">
        <v>93</v>
      </c>
      <c r="D62" s="45" t="s">
        <v>83</v>
      </c>
      <c r="E62" s="55" t="s">
        <v>44</v>
      </c>
      <c r="F62" s="56">
        <v>3.9212847222222229E-2</v>
      </c>
      <c r="G62" s="56">
        <v>4.4814699074074073E-2</v>
      </c>
      <c r="I62" s="55">
        <v>14</v>
      </c>
      <c r="J62" s="57">
        <v>70</v>
      </c>
      <c r="K62" s="55">
        <v>74.38</v>
      </c>
      <c r="L62" s="47">
        <v>865.19</v>
      </c>
    </row>
    <row r="63" spans="1:14" x14ac:dyDescent="0.25">
      <c r="A63" s="55">
        <v>7</v>
      </c>
      <c r="B63" s="55">
        <v>16</v>
      </c>
      <c r="C63" s="55" t="s">
        <v>93</v>
      </c>
      <c r="D63" s="45" t="s">
        <v>77</v>
      </c>
      <c r="E63" s="55" t="s">
        <v>44</v>
      </c>
      <c r="F63" s="56">
        <v>3.9247685185185184E-2</v>
      </c>
      <c r="G63" s="56">
        <v>4.4854513888888892E-2</v>
      </c>
      <c r="I63" s="55">
        <v>14</v>
      </c>
      <c r="J63" s="57">
        <v>70</v>
      </c>
      <c r="K63" s="55">
        <v>74.313999999999993</v>
      </c>
      <c r="L63" s="47">
        <v>864.43</v>
      </c>
    </row>
    <row r="64" spans="1:14" ht="14.45" customHeight="1" x14ac:dyDescent="0.25">
      <c r="A64" s="1" t="s">
        <v>85</v>
      </c>
      <c r="B64" s="45" t="s">
        <v>18</v>
      </c>
      <c r="E64" s="55"/>
      <c r="F64" s="46"/>
      <c r="H64" s="46"/>
      <c r="L64" s="47"/>
      <c r="M64" s="47"/>
      <c r="N64" s="48"/>
    </row>
    <row r="65" spans="1:14" ht="14.45" customHeight="1" x14ac:dyDescent="0.25">
      <c r="A65" s="4" t="s">
        <v>86</v>
      </c>
      <c r="B65" s="4" t="s">
        <v>0</v>
      </c>
      <c r="C65" s="4" t="s">
        <v>1</v>
      </c>
      <c r="D65" s="4" t="s">
        <v>3</v>
      </c>
      <c r="E65" s="4" t="s">
        <v>2</v>
      </c>
      <c r="F65" s="5" t="s">
        <v>4</v>
      </c>
      <c r="G65" s="5" t="s">
        <v>9</v>
      </c>
      <c r="H65" s="4" t="s">
        <v>5</v>
      </c>
      <c r="I65" s="4" t="s">
        <v>87</v>
      </c>
      <c r="J65" s="6" t="s">
        <v>6</v>
      </c>
      <c r="K65" s="7" t="s">
        <v>7</v>
      </c>
      <c r="L65" s="4" t="s">
        <v>8</v>
      </c>
    </row>
    <row r="66" spans="1:14" x14ac:dyDescent="0.25">
      <c r="A66" s="55">
        <v>1</v>
      </c>
      <c r="B66" s="55">
        <v>121</v>
      </c>
      <c r="C66" s="55" t="s">
        <v>97</v>
      </c>
      <c r="D66" s="45" t="s">
        <v>71</v>
      </c>
      <c r="E66" s="55" t="s">
        <v>11</v>
      </c>
      <c r="F66" s="56">
        <v>4.0044791666666663E-2</v>
      </c>
      <c r="G66" s="56">
        <v>4.3648726851851859E-2</v>
      </c>
      <c r="H66" s="45" t="s">
        <v>183</v>
      </c>
      <c r="I66" s="55">
        <v>14</v>
      </c>
      <c r="J66" s="57">
        <v>70</v>
      </c>
      <c r="K66" s="55">
        <v>72.834999999999994</v>
      </c>
      <c r="L66" s="47">
        <v>917.43</v>
      </c>
    </row>
    <row r="67" spans="1:14" x14ac:dyDescent="0.25">
      <c r="A67" s="55">
        <v>2</v>
      </c>
      <c r="B67" s="55">
        <v>95</v>
      </c>
      <c r="C67" s="55" t="s">
        <v>97</v>
      </c>
      <c r="D67" s="45" t="s">
        <v>114</v>
      </c>
      <c r="E67" s="55" t="s">
        <v>44</v>
      </c>
      <c r="F67" s="56">
        <v>4.0878125000000001E-2</v>
      </c>
      <c r="G67" s="56">
        <v>4.4022569444444444E-2</v>
      </c>
      <c r="I67" s="55">
        <v>13</v>
      </c>
      <c r="J67" s="57">
        <v>65</v>
      </c>
      <c r="K67" s="55">
        <v>66.254000000000005</v>
      </c>
      <c r="L67" s="47">
        <v>909.64</v>
      </c>
    </row>
    <row r="68" spans="1:14" x14ac:dyDescent="0.25">
      <c r="A68" s="55">
        <v>3</v>
      </c>
      <c r="B68" s="55">
        <v>48</v>
      </c>
      <c r="C68" s="55" t="s">
        <v>97</v>
      </c>
      <c r="D68" s="45" t="s">
        <v>170</v>
      </c>
      <c r="E68" s="55" t="s">
        <v>44</v>
      </c>
      <c r="F68" s="56">
        <v>4.063043981481481E-2</v>
      </c>
      <c r="G68" s="56">
        <v>4.4234374999999999E-2</v>
      </c>
      <c r="H68" s="45" t="s">
        <v>183</v>
      </c>
      <c r="I68" s="55">
        <v>14</v>
      </c>
      <c r="J68" s="57">
        <v>70</v>
      </c>
      <c r="K68" s="55">
        <v>71.784999999999997</v>
      </c>
      <c r="L68" s="47">
        <v>905.28</v>
      </c>
    </row>
    <row r="69" spans="1:14" x14ac:dyDescent="0.25">
      <c r="A69" s="55">
        <v>4</v>
      </c>
      <c r="B69" s="55">
        <v>29</v>
      </c>
      <c r="C69" s="55" t="s">
        <v>97</v>
      </c>
      <c r="D69" s="45" t="s">
        <v>155</v>
      </c>
      <c r="E69" s="55" t="s">
        <v>11</v>
      </c>
      <c r="F69" s="56">
        <v>3.8634259259259257E-2</v>
      </c>
      <c r="G69" s="56">
        <v>4.5073263888888888E-2</v>
      </c>
      <c r="I69" s="55">
        <v>12</v>
      </c>
      <c r="J69" s="57">
        <v>60</v>
      </c>
      <c r="K69" s="55">
        <v>64.709000000000003</v>
      </c>
      <c r="L69" s="47">
        <v>0</v>
      </c>
    </row>
    <row r="70" spans="1:14" x14ac:dyDescent="0.25">
      <c r="A70" s="55">
        <v>5</v>
      </c>
      <c r="B70" s="55">
        <v>101</v>
      </c>
      <c r="C70" s="55" t="s">
        <v>97</v>
      </c>
      <c r="D70" s="45" t="s">
        <v>74</v>
      </c>
      <c r="E70" s="55" t="s">
        <v>46</v>
      </c>
      <c r="F70" s="56">
        <v>3.9720601851851847E-2</v>
      </c>
      <c r="G70" s="56">
        <v>4.6340740740740738E-2</v>
      </c>
      <c r="I70" s="55">
        <v>12</v>
      </c>
      <c r="J70" s="57">
        <v>60</v>
      </c>
      <c r="K70" s="55">
        <v>62.94</v>
      </c>
      <c r="L70" s="47">
        <v>864.13</v>
      </c>
    </row>
    <row r="71" spans="1:14" x14ac:dyDescent="0.25">
      <c r="A71" s="55">
        <v>6</v>
      </c>
      <c r="B71" s="55">
        <v>18</v>
      </c>
      <c r="C71" s="55" t="s">
        <v>97</v>
      </c>
      <c r="D71" s="45" t="s">
        <v>70</v>
      </c>
      <c r="E71" s="55" t="s">
        <v>11</v>
      </c>
      <c r="F71" s="56">
        <v>4.0070601851851857E-2</v>
      </c>
      <c r="G71" s="56">
        <v>5.4056944444444442E-2</v>
      </c>
      <c r="H71" s="45" t="s">
        <v>184</v>
      </c>
      <c r="I71" s="55">
        <v>11</v>
      </c>
      <c r="J71" s="57">
        <v>55</v>
      </c>
      <c r="K71" s="55">
        <v>57.191000000000003</v>
      </c>
      <c r="L71" s="47">
        <v>740.78</v>
      </c>
    </row>
    <row r="73" spans="1:14" ht="14.45" customHeight="1" x14ac:dyDescent="0.25">
      <c r="A73" s="52" t="s">
        <v>99</v>
      </c>
      <c r="B73" s="45" t="s">
        <v>185</v>
      </c>
      <c r="F73" s="46"/>
      <c r="H73" s="46"/>
      <c r="L73" s="47"/>
      <c r="M73" s="47"/>
      <c r="N73" s="48"/>
    </row>
    <row r="74" spans="1:14" ht="14.45" customHeight="1" x14ac:dyDescent="0.25">
      <c r="A74" s="52" t="s">
        <v>100</v>
      </c>
      <c r="B74" s="45" t="s">
        <v>186</v>
      </c>
      <c r="F74" s="46"/>
      <c r="H74" s="46"/>
      <c r="J74" s="60"/>
      <c r="L74" s="47"/>
      <c r="M74" s="47"/>
      <c r="N74" s="48"/>
    </row>
    <row r="75" spans="1:14" ht="14.45" customHeight="1" x14ac:dyDescent="0.25">
      <c r="A75" s="52" t="s">
        <v>23</v>
      </c>
      <c r="B75" s="45" t="s">
        <v>179</v>
      </c>
      <c r="F75" s="46"/>
      <c r="H75" s="46"/>
      <c r="L75" s="47"/>
      <c r="M75" s="47"/>
      <c r="N75" s="48"/>
    </row>
    <row r="76" spans="1:14" ht="14.45" customHeight="1" x14ac:dyDescent="0.25">
      <c r="F76" s="46"/>
      <c r="H76" s="46"/>
      <c r="L76" s="47"/>
      <c r="M76" s="47"/>
      <c r="N76" s="48"/>
    </row>
    <row r="77" spans="1:14" ht="14.45" customHeight="1" x14ac:dyDescent="0.25">
      <c r="A77" s="52" t="s">
        <v>24</v>
      </c>
      <c r="B77" s="45" t="s">
        <v>187</v>
      </c>
      <c r="N77" s="48"/>
    </row>
    <row r="78" spans="1:14" ht="14.45" customHeight="1" x14ac:dyDescent="0.25">
      <c r="A78" s="52" t="s">
        <v>102</v>
      </c>
      <c r="B78" s="53">
        <v>42190</v>
      </c>
      <c r="N78" s="4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workbookViewId="0">
      <selection activeCell="H87" sqref="H87"/>
    </sheetView>
  </sheetViews>
  <sheetFormatPr baseColWidth="10" defaultRowHeight="12.75" x14ac:dyDescent="0.2"/>
  <cols>
    <col min="1" max="1" width="15.140625" bestFit="1" customWidth="1"/>
    <col min="2" max="2" width="10.42578125" customWidth="1"/>
    <col min="3" max="3" width="8.85546875" bestFit="1" customWidth="1"/>
    <col min="4" max="4" width="20.140625" bestFit="1" customWidth="1"/>
    <col min="5" max="5" width="8" bestFit="1" customWidth="1"/>
    <col min="6" max="6" width="10.7109375" bestFit="1" customWidth="1"/>
    <col min="7" max="7" width="11" bestFit="1" customWidth="1"/>
    <col min="8" max="8" width="25.28515625" bestFit="1" customWidth="1"/>
    <col min="9" max="9" width="6" bestFit="1" customWidth="1"/>
    <col min="10" max="10" width="13.140625" bestFit="1" customWidth="1"/>
    <col min="11" max="11" width="20.5703125" bestFit="1" customWidth="1"/>
    <col min="12" max="12" width="7.5703125" bestFit="1" customWidth="1"/>
  </cols>
  <sheetData>
    <row r="1" spans="1:14" ht="15" x14ac:dyDescent="0.25">
      <c r="A1" s="37" t="s">
        <v>37</v>
      </c>
      <c r="B1" s="27" t="s">
        <v>124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" x14ac:dyDescent="0.25">
      <c r="A2" s="37" t="s">
        <v>38</v>
      </c>
      <c r="B2" s="27" t="s">
        <v>125</v>
      </c>
      <c r="C2" s="27"/>
      <c r="D2" s="27"/>
      <c r="E2" s="37" t="s">
        <v>39</v>
      </c>
      <c r="F2" s="39" t="s">
        <v>126</v>
      </c>
      <c r="G2" s="27"/>
      <c r="H2" s="27"/>
      <c r="I2" s="27"/>
      <c r="J2" s="27"/>
      <c r="K2" s="27"/>
      <c r="L2" s="27"/>
      <c r="M2" s="27"/>
      <c r="N2" s="27"/>
    </row>
    <row r="3" spans="1:14" ht="15" x14ac:dyDescent="0.25">
      <c r="A3" s="38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5" x14ac:dyDescent="0.25">
      <c r="A4" s="37" t="s">
        <v>40</v>
      </c>
      <c r="B4" s="27" t="s">
        <v>127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5" x14ac:dyDescent="0.25">
      <c r="A5" s="37" t="s">
        <v>85</v>
      </c>
      <c r="B5" s="27" t="s">
        <v>10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5" x14ac:dyDescent="0.25">
      <c r="A6" s="34" t="s">
        <v>86</v>
      </c>
      <c r="B6" s="34" t="s">
        <v>0</v>
      </c>
      <c r="C6" s="34" t="s">
        <v>1</v>
      </c>
      <c r="D6" s="34" t="s">
        <v>3</v>
      </c>
      <c r="E6" s="34" t="s">
        <v>2</v>
      </c>
      <c r="F6" s="36" t="s">
        <v>4</v>
      </c>
      <c r="G6" s="36" t="s">
        <v>9</v>
      </c>
      <c r="H6" s="34" t="s">
        <v>5</v>
      </c>
      <c r="I6" s="34" t="s">
        <v>87</v>
      </c>
      <c r="J6" s="35" t="s">
        <v>6</v>
      </c>
      <c r="K6" s="40" t="s">
        <v>7</v>
      </c>
      <c r="L6" s="34" t="s">
        <v>8</v>
      </c>
      <c r="M6" s="27"/>
      <c r="N6" s="27"/>
    </row>
    <row r="7" spans="1:14" ht="15" x14ac:dyDescent="0.25">
      <c r="A7" s="31">
        <v>1</v>
      </c>
      <c r="B7" s="31">
        <v>22</v>
      </c>
      <c r="C7" s="31" t="s">
        <v>20</v>
      </c>
      <c r="D7" s="27" t="s">
        <v>28</v>
      </c>
      <c r="E7" s="31" t="s">
        <v>44</v>
      </c>
      <c r="F7" s="43">
        <v>6.9476273148148145E-3</v>
      </c>
      <c r="G7" s="43">
        <v>6.9476273148148145E-3</v>
      </c>
      <c r="H7" s="27"/>
      <c r="I7" s="31">
        <v>3</v>
      </c>
      <c r="J7" s="32">
        <v>9.5</v>
      </c>
      <c r="K7" s="41">
        <v>56.973888397216797</v>
      </c>
      <c r="L7" s="28">
        <v>1000</v>
      </c>
      <c r="M7" s="27"/>
      <c r="N7" s="31"/>
    </row>
    <row r="8" spans="1:14" ht="15" x14ac:dyDescent="0.25">
      <c r="A8" s="31">
        <v>2</v>
      </c>
      <c r="B8" s="31">
        <v>31</v>
      </c>
      <c r="C8" s="31" t="s">
        <v>20</v>
      </c>
      <c r="D8" s="27" t="s">
        <v>27</v>
      </c>
      <c r="E8" s="31" t="s">
        <v>44</v>
      </c>
      <c r="F8" s="43">
        <v>9.3922916666666668E-3</v>
      </c>
      <c r="G8" s="43">
        <v>9.3922916666666668E-3</v>
      </c>
      <c r="H8" s="27"/>
      <c r="I8" s="31">
        <v>3</v>
      </c>
      <c r="J8" s="32">
        <v>9.5</v>
      </c>
      <c r="K8" s="41">
        <v>42.144489288330078</v>
      </c>
      <c r="L8" s="28">
        <v>739.71002197265625</v>
      </c>
      <c r="M8" s="33"/>
      <c r="N8" s="31"/>
    </row>
    <row r="9" spans="1:14" ht="15" x14ac:dyDescent="0.25">
      <c r="A9" s="31">
        <v>3</v>
      </c>
      <c r="B9" s="31">
        <v>888</v>
      </c>
      <c r="C9" s="31" t="s">
        <v>20</v>
      </c>
      <c r="D9" s="27" t="s">
        <v>128</v>
      </c>
      <c r="E9" s="31" t="s">
        <v>11</v>
      </c>
      <c r="F9" s="43">
        <v>7.4280902777777782E-3</v>
      </c>
      <c r="G9" s="43">
        <v>1.1290694444444443E-2</v>
      </c>
      <c r="H9" s="27"/>
      <c r="I9" s="31">
        <v>2</v>
      </c>
      <c r="J9" s="32">
        <v>6.25</v>
      </c>
      <c r="K9" s="41">
        <v>35.058361053466797</v>
      </c>
      <c r="L9" s="28">
        <v>615.34002685546875</v>
      </c>
      <c r="M9" s="27"/>
      <c r="N9" s="31"/>
    </row>
    <row r="10" spans="1:14" ht="15" x14ac:dyDescent="0.25">
      <c r="A10" s="31">
        <v>4</v>
      </c>
      <c r="B10" s="31">
        <v>28</v>
      </c>
      <c r="C10" s="31" t="s">
        <v>20</v>
      </c>
      <c r="D10" s="27" t="s">
        <v>129</v>
      </c>
      <c r="E10" s="31" t="s">
        <v>44</v>
      </c>
      <c r="F10" s="43">
        <v>8.7711111111111097E-3</v>
      </c>
      <c r="G10" s="43">
        <v>1.3332083333333335E-2</v>
      </c>
      <c r="H10" s="27"/>
      <c r="I10" s="31">
        <v>2</v>
      </c>
      <c r="J10" s="32">
        <v>6.25</v>
      </c>
      <c r="K10" s="41">
        <v>29.690271377563477</v>
      </c>
      <c r="L10" s="28">
        <v>521.1199951171875</v>
      </c>
      <c r="M10" s="27"/>
      <c r="N10" s="31"/>
    </row>
    <row r="11" spans="1:14" ht="15" x14ac:dyDescent="0.25">
      <c r="A11" s="37" t="s">
        <v>85</v>
      </c>
      <c r="B11" s="27" t="s">
        <v>12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5" x14ac:dyDescent="0.25">
      <c r="A12" s="34" t="s">
        <v>86</v>
      </c>
      <c r="B12" s="34" t="s">
        <v>0</v>
      </c>
      <c r="C12" s="34" t="s">
        <v>1</v>
      </c>
      <c r="D12" s="34" t="s">
        <v>3</v>
      </c>
      <c r="E12" s="34" t="s">
        <v>2</v>
      </c>
      <c r="F12" s="36" t="s">
        <v>4</v>
      </c>
      <c r="G12" s="36" t="s">
        <v>9</v>
      </c>
      <c r="H12" s="34" t="s">
        <v>5</v>
      </c>
      <c r="I12" s="34" t="s">
        <v>87</v>
      </c>
      <c r="J12" s="35" t="s">
        <v>6</v>
      </c>
      <c r="K12" s="40" t="s">
        <v>7</v>
      </c>
      <c r="L12" s="34" t="s">
        <v>8</v>
      </c>
      <c r="M12" s="27"/>
      <c r="N12" s="27"/>
    </row>
    <row r="13" spans="1:14" ht="15" x14ac:dyDescent="0.25">
      <c r="A13" s="31">
        <v>1</v>
      </c>
      <c r="B13" s="31">
        <v>95</v>
      </c>
      <c r="C13" s="31" t="s">
        <v>21</v>
      </c>
      <c r="D13" s="27" t="s">
        <v>104</v>
      </c>
      <c r="E13" s="31" t="s">
        <v>44</v>
      </c>
      <c r="F13" s="43">
        <v>1.9712384259259259E-2</v>
      </c>
      <c r="G13" s="43">
        <v>1.9712384259259259E-2</v>
      </c>
      <c r="H13" s="27"/>
      <c r="I13" s="31">
        <v>12</v>
      </c>
      <c r="J13" s="32">
        <v>38.75</v>
      </c>
      <c r="K13" s="41">
        <v>81.907051086425781</v>
      </c>
      <c r="L13" s="28">
        <v>1000</v>
      </c>
      <c r="M13" s="27"/>
      <c r="N13" s="31"/>
    </row>
    <row r="14" spans="1:14" ht="15" x14ac:dyDescent="0.25">
      <c r="A14" s="31">
        <v>2</v>
      </c>
      <c r="B14" s="31">
        <v>121</v>
      </c>
      <c r="C14" s="31" t="s">
        <v>21</v>
      </c>
      <c r="D14" s="27" t="s">
        <v>26</v>
      </c>
      <c r="E14" s="31" t="s">
        <v>11</v>
      </c>
      <c r="F14" s="43">
        <v>1.9733981481481481E-2</v>
      </c>
      <c r="G14" s="43">
        <v>2.1540613425925927E-2</v>
      </c>
      <c r="H14" s="27"/>
      <c r="I14" s="31">
        <v>11</v>
      </c>
      <c r="J14" s="32">
        <v>35.5</v>
      </c>
      <c r="K14" s="41">
        <v>74.955307006835938</v>
      </c>
      <c r="L14" s="28">
        <v>915.1199951171875</v>
      </c>
      <c r="M14" s="27"/>
      <c r="N14" s="31"/>
    </row>
    <row r="15" spans="1:14" ht="15" x14ac:dyDescent="0.25">
      <c r="A15" s="31">
        <v>3</v>
      </c>
      <c r="B15" s="31">
        <v>49</v>
      </c>
      <c r="C15" s="31" t="s">
        <v>21</v>
      </c>
      <c r="D15" s="27" t="s">
        <v>130</v>
      </c>
      <c r="E15" s="31" t="s">
        <v>11</v>
      </c>
      <c r="F15" s="43">
        <v>2.0187199074074073E-2</v>
      </c>
      <c r="G15" s="43">
        <v>2.2035312500000001E-2</v>
      </c>
      <c r="H15" s="27"/>
      <c r="I15" s="31">
        <v>11</v>
      </c>
      <c r="J15" s="32">
        <v>35.5</v>
      </c>
      <c r="K15" s="41">
        <v>73.272506713867188</v>
      </c>
      <c r="L15" s="28">
        <v>894.58001708984375</v>
      </c>
      <c r="M15" s="27"/>
      <c r="N15" s="31"/>
    </row>
    <row r="16" spans="1:14" ht="22.5" customHeight="1" x14ac:dyDescent="0.25">
      <c r="A16" s="31"/>
      <c r="B16" s="31"/>
      <c r="C16" s="31"/>
      <c r="D16" s="27"/>
      <c r="E16" s="31"/>
      <c r="F16" s="43"/>
      <c r="G16" s="43"/>
      <c r="H16" s="27"/>
      <c r="I16" s="31"/>
      <c r="J16" s="32"/>
      <c r="K16" s="41"/>
      <c r="L16" s="28"/>
      <c r="M16" s="27"/>
      <c r="N16" s="31"/>
    </row>
    <row r="17" spans="1:14" ht="15" x14ac:dyDescent="0.25">
      <c r="A17" s="37" t="s">
        <v>40</v>
      </c>
      <c r="B17" s="27" t="s">
        <v>105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15" x14ac:dyDescent="0.25">
      <c r="A18" s="37" t="s">
        <v>85</v>
      </c>
      <c r="B18" s="27" t="s">
        <v>89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15" x14ac:dyDescent="0.25">
      <c r="A19" s="34" t="s">
        <v>86</v>
      </c>
      <c r="B19" s="34" t="s">
        <v>0</v>
      </c>
      <c r="C19" s="34" t="s">
        <v>1</v>
      </c>
      <c r="D19" s="34" t="s">
        <v>3</v>
      </c>
      <c r="E19" s="34" t="s">
        <v>2</v>
      </c>
      <c r="F19" s="36" t="s">
        <v>4</v>
      </c>
      <c r="G19" s="36" t="s">
        <v>9</v>
      </c>
      <c r="H19" s="34" t="s">
        <v>5</v>
      </c>
      <c r="I19" s="34" t="s">
        <v>87</v>
      </c>
      <c r="J19" s="35" t="s">
        <v>6</v>
      </c>
      <c r="K19" s="40" t="s">
        <v>7</v>
      </c>
      <c r="L19" s="34" t="s">
        <v>8</v>
      </c>
      <c r="M19" s="27"/>
      <c r="N19" s="27"/>
    </row>
    <row r="20" spans="1:14" ht="15" x14ac:dyDescent="0.25">
      <c r="A20" s="31">
        <v>1</v>
      </c>
      <c r="B20" s="31">
        <v>307</v>
      </c>
      <c r="C20" s="31" t="s">
        <v>42</v>
      </c>
      <c r="D20" s="27" t="s">
        <v>107</v>
      </c>
      <c r="E20" s="31" t="s">
        <v>98</v>
      </c>
      <c r="F20" s="43">
        <v>2.6425150462962961E-2</v>
      </c>
      <c r="G20" s="43">
        <v>2.6425150462962961E-2</v>
      </c>
      <c r="H20" s="27"/>
      <c r="I20" s="31">
        <v>18</v>
      </c>
      <c r="J20" s="32">
        <v>58.25</v>
      </c>
      <c r="K20" s="41">
        <v>91.84747314453125</v>
      </c>
      <c r="L20" s="28">
        <v>1000</v>
      </c>
      <c r="M20" s="27"/>
      <c r="N20" s="31"/>
    </row>
    <row r="21" spans="1:14" ht="15" x14ac:dyDescent="0.25">
      <c r="A21" s="31">
        <v>2</v>
      </c>
      <c r="B21" s="31">
        <v>84</v>
      </c>
      <c r="C21" s="31" t="s">
        <v>42</v>
      </c>
      <c r="D21" s="27" t="s">
        <v>131</v>
      </c>
      <c r="E21" s="31" t="s">
        <v>44</v>
      </c>
      <c r="F21" s="43">
        <v>2.6793784722222224E-2</v>
      </c>
      <c r="G21" s="43">
        <v>2.6793784722222224E-2</v>
      </c>
      <c r="H21" s="27"/>
      <c r="I21" s="31">
        <v>18</v>
      </c>
      <c r="J21" s="32">
        <v>58.25</v>
      </c>
      <c r="K21" s="41">
        <v>90.583816528320312</v>
      </c>
      <c r="L21" s="28">
        <v>986.239990234375</v>
      </c>
      <c r="M21" s="27"/>
      <c r="N21" s="31"/>
    </row>
    <row r="22" spans="1:14" ht="15" x14ac:dyDescent="0.25">
      <c r="A22" s="31">
        <v>3</v>
      </c>
      <c r="B22" s="31">
        <v>60</v>
      </c>
      <c r="C22" s="31" t="s">
        <v>42</v>
      </c>
      <c r="D22" s="27" t="s">
        <v>110</v>
      </c>
      <c r="E22" s="31" t="s">
        <v>44</v>
      </c>
      <c r="F22" s="43">
        <v>2.7391006944444445E-2</v>
      </c>
      <c r="G22" s="43">
        <v>2.7391006944444445E-2</v>
      </c>
      <c r="H22" s="27"/>
      <c r="I22" s="31">
        <v>18</v>
      </c>
      <c r="J22" s="32">
        <v>58.25</v>
      </c>
      <c r="K22" s="41">
        <v>88.6087646484375</v>
      </c>
      <c r="L22" s="28">
        <v>964.72998046875</v>
      </c>
      <c r="M22" s="27"/>
      <c r="N22" s="31"/>
    </row>
    <row r="23" spans="1:14" ht="15" x14ac:dyDescent="0.25">
      <c r="A23" s="31">
        <v>4</v>
      </c>
      <c r="B23" s="31">
        <v>54</v>
      </c>
      <c r="C23" s="31" t="s">
        <v>42</v>
      </c>
      <c r="D23" s="27" t="s">
        <v>45</v>
      </c>
      <c r="E23" s="31" t="s">
        <v>46</v>
      </c>
      <c r="F23" s="43">
        <v>2.7593969907407409E-2</v>
      </c>
      <c r="G23" s="43">
        <v>2.7593969907407409E-2</v>
      </c>
      <c r="H23" s="27"/>
      <c r="I23" s="31">
        <v>18</v>
      </c>
      <c r="J23" s="32">
        <v>58.25</v>
      </c>
      <c r="K23" s="41">
        <v>87.957015991210937</v>
      </c>
      <c r="L23" s="28">
        <v>957.6400146484375</v>
      </c>
      <c r="M23" s="27"/>
      <c r="N23" s="31"/>
    </row>
    <row r="24" spans="1:14" ht="15" x14ac:dyDescent="0.25">
      <c r="A24" s="31">
        <v>5</v>
      </c>
      <c r="B24" s="31">
        <v>79</v>
      </c>
      <c r="C24" s="31" t="s">
        <v>42</v>
      </c>
      <c r="D24" s="27" t="s">
        <v>63</v>
      </c>
      <c r="E24" s="31" t="s">
        <v>44</v>
      </c>
      <c r="F24" s="43">
        <v>2.6489444444444444E-2</v>
      </c>
      <c r="G24" s="43">
        <v>2.805472222222222E-2</v>
      </c>
      <c r="H24" s="27"/>
      <c r="I24" s="31">
        <v>17</v>
      </c>
      <c r="J24" s="32">
        <v>55</v>
      </c>
      <c r="K24" s="41">
        <v>86.512443542480469</v>
      </c>
      <c r="L24" s="28">
        <v>941.90997314453125</v>
      </c>
      <c r="M24" s="27"/>
      <c r="N24" s="31"/>
    </row>
    <row r="25" spans="1:14" ht="15" x14ac:dyDescent="0.25">
      <c r="A25" s="31">
        <v>6</v>
      </c>
      <c r="B25" s="31">
        <v>55</v>
      </c>
      <c r="C25" s="31" t="s">
        <v>42</v>
      </c>
      <c r="D25" s="27" t="s">
        <v>67</v>
      </c>
      <c r="E25" s="31" t="s">
        <v>11</v>
      </c>
      <c r="F25" s="43">
        <v>2.6615057870370374E-2</v>
      </c>
      <c r="G25" s="43">
        <v>2.8187754629629629E-2</v>
      </c>
      <c r="H25" s="27"/>
      <c r="I25" s="31">
        <v>17</v>
      </c>
      <c r="J25" s="32">
        <v>55</v>
      </c>
      <c r="K25" s="41">
        <v>86.104141235351563</v>
      </c>
      <c r="L25" s="28">
        <v>937.46002197265625</v>
      </c>
      <c r="M25" s="27"/>
      <c r="N25" s="31"/>
    </row>
    <row r="26" spans="1:14" ht="15" x14ac:dyDescent="0.25">
      <c r="A26" s="31">
        <v>7</v>
      </c>
      <c r="B26" s="31">
        <v>58</v>
      </c>
      <c r="C26" s="31" t="s">
        <v>42</v>
      </c>
      <c r="D26" s="27" t="s">
        <v>49</v>
      </c>
      <c r="E26" s="31" t="s">
        <v>44</v>
      </c>
      <c r="F26" s="43">
        <v>2.7305370370370372E-2</v>
      </c>
      <c r="G26" s="43">
        <v>2.8918865740740742E-2</v>
      </c>
      <c r="H26" s="27"/>
      <c r="I26" s="31">
        <v>17</v>
      </c>
      <c r="J26" s="32">
        <v>55</v>
      </c>
      <c r="K26" s="41">
        <v>83.927322387695313</v>
      </c>
      <c r="L26" s="28">
        <v>913.760009765625</v>
      </c>
      <c r="M26" s="27"/>
      <c r="N26" s="31"/>
    </row>
    <row r="27" spans="1:14" ht="15" x14ac:dyDescent="0.25">
      <c r="A27" s="31">
        <v>8</v>
      </c>
      <c r="B27" s="31">
        <v>28</v>
      </c>
      <c r="C27" s="31" t="s">
        <v>42</v>
      </c>
      <c r="D27" s="27" t="s">
        <v>43</v>
      </c>
      <c r="E27" s="31" t="s">
        <v>44</v>
      </c>
      <c r="F27" s="43">
        <v>2.6743587962962966E-2</v>
      </c>
      <c r="G27" s="43">
        <v>3.0102685185185184E-2</v>
      </c>
      <c r="H27" s="27"/>
      <c r="I27" s="31">
        <v>16</v>
      </c>
      <c r="J27" s="32">
        <v>51.75</v>
      </c>
      <c r="K27" s="41">
        <v>80.626800537109375</v>
      </c>
      <c r="L27" s="28">
        <v>877.83001708984375</v>
      </c>
      <c r="M27" s="27"/>
      <c r="N27" s="31"/>
    </row>
    <row r="28" spans="1:14" ht="15" x14ac:dyDescent="0.25">
      <c r="A28" s="31">
        <v>9</v>
      </c>
      <c r="B28" s="31">
        <v>171</v>
      </c>
      <c r="C28" s="31" t="s">
        <v>42</v>
      </c>
      <c r="D28" s="27" t="s">
        <v>132</v>
      </c>
      <c r="E28" s="31" t="s">
        <v>46</v>
      </c>
      <c r="F28" s="43">
        <v>2.8175312500000001E-2</v>
      </c>
      <c r="G28" s="43">
        <v>3.1714236111111113E-2</v>
      </c>
      <c r="H28" s="27"/>
      <c r="I28" s="31">
        <v>16</v>
      </c>
      <c r="J28" s="32">
        <v>51.75</v>
      </c>
      <c r="K28" s="41">
        <v>76.529762268066406</v>
      </c>
      <c r="L28" s="28">
        <v>833.219970703125</v>
      </c>
      <c r="M28" s="27"/>
      <c r="N28" s="31"/>
    </row>
    <row r="29" spans="1:14" ht="15" x14ac:dyDescent="0.25">
      <c r="A29" s="37" t="s">
        <v>85</v>
      </c>
      <c r="B29" s="27" t="s">
        <v>50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4" ht="15" x14ac:dyDescent="0.25">
      <c r="A30" s="34" t="s">
        <v>86</v>
      </c>
      <c r="B30" s="34" t="s">
        <v>0</v>
      </c>
      <c r="C30" s="34" t="s">
        <v>1</v>
      </c>
      <c r="D30" s="34" t="s">
        <v>3</v>
      </c>
      <c r="E30" s="34" t="s">
        <v>2</v>
      </c>
      <c r="F30" s="36" t="s">
        <v>4</v>
      </c>
      <c r="G30" s="36" t="s">
        <v>9</v>
      </c>
      <c r="H30" s="34" t="s">
        <v>5</v>
      </c>
      <c r="I30" s="34" t="s">
        <v>87</v>
      </c>
      <c r="J30" s="35" t="s">
        <v>6</v>
      </c>
      <c r="K30" s="40" t="s">
        <v>7</v>
      </c>
      <c r="L30" s="34" t="s">
        <v>8</v>
      </c>
      <c r="M30" s="27"/>
      <c r="N30" s="27"/>
    </row>
    <row r="31" spans="1:14" ht="15" x14ac:dyDescent="0.25">
      <c r="A31" s="31">
        <v>1</v>
      </c>
      <c r="B31" s="31">
        <v>121</v>
      </c>
      <c r="C31" s="31" t="s">
        <v>22</v>
      </c>
      <c r="D31" s="27" t="s">
        <v>30</v>
      </c>
      <c r="E31" s="31" t="s">
        <v>11</v>
      </c>
      <c r="F31" s="43">
        <v>2.8050949074074072E-2</v>
      </c>
      <c r="G31" s="43">
        <v>2.8050949074074072E-2</v>
      </c>
      <c r="H31" s="27"/>
      <c r="I31" s="31">
        <v>17</v>
      </c>
      <c r="J31" s="32">
        <v>55</v>
      </c>
      <c r="K31" s="41">
        <v>81.696578979492188</v>
      </c>
      <c r="L31" s="28">
        <v>1000</v>
      </c>
      <c r="M31" s="27"/>
      <c r="N31" s="31"/>
    </row>
    <row r="32" spans="1:14" ht="15" x14ac:dyDescent="0.25">
      <c r="A32" s="31">
        <v>2</v>
      </c>
      <c r="B32" s="31">
        <v>63</v>
      </c>
      <c r="C32" s="31" t="s">
        <v>22</v>
      </c>
      <c r="D32" s="27" t="s">
        <v>35</v>
      </c>
      <c r="E32" s="31" t="s">
        <v>11</v>
      </c>
      <c r="F32" s="43">
        <v>2.8139918981481483E-2</v>
      </c>
      <c r="G32" s="43">
        <v>2.8139918981481483E-2</v>
      </c>
      <c r="H32" s="27"/>
      <c r="I32" s="31">
        <v>17</v>
      </c>
      <c r="J32" s="32">
        <v>55</v>
      </c>
      <c r="K32" s="41">
        <v>81.438285827636719</v>
      </c>
      <c r="L32" s="28">
        <v>996.83001708984375</v>
      </c>
      <c r="M32" s="27"/>
      <c r="N32" s="31"/>
    </row>
    <row r="33" spans="1:14" ht="15" x14ac:dyDescent="0.25">
      <c r="A33" s="31">
        <v>3</v>
      </c>
      <c r="B33" s="31">
        <v>48</v>
      </c>
      <c r="C33" s="31" t="s">
        <v>22</v>
      </c>
      <c r="D33" s="27" t="s">
        <v>133</v>
      </c>
      <c r="E33" s="31" t="s">
        <v>44</v>
      </c>
      <c r="F33" s="43">
        <v>2.7440277777777779E-2</v>
      </c>
      <c r="G33" s="43">
        <v>3.593369212962963E-2</v>
      </c>
      <c r="H33" s="27"/>
      <c r="I33" s="31">
        <v>13</v>
      </c>
      <c r="J33" s="32">
        <v>42</v>
      </c>
      <c r="K33" s="41">
        <v>63.774864196777344</v>
      </c>
      <c r="L33" s="28">
        <v>780.6300048828125</v>
      </c>
      <c r="M33" s="27"/>
      <c r="N33" s="31"/>
    </row>
    <row r="34" spans="1:14" ht="15" x14ac:dyDescent="0.25">
      <c r="A34" s="31">
        <v>4</v>
      </c>
      <c r="B34" s="31">
        <v>18</v>
      </c>
      <c r="C34" s="31" t="s">
        <v>22</v>
      </c>
      <c r="D34" s="27" t="s">
        <v>31</v>
      </c>
      <c r="E34" s="31" t="s">
        <v>11</v>
      </c>
      <c r="F34" s="43">
        <v>2.7019606481481485E-2</v>
      </c>
      <c r="G34" s="43">
        <v>4.6079942129629625E-2</v>
      </c>
      <c r="H34" s="27"/>
      <c r="I34" s="31">
        <v>10</v>
      </c>
      <c r="J34" s="32">
        <v>32.25</v>
      </c>
      <c r="K34" s="41">
        <v>49.732402801513672</v>
      </c>
      <c r="L34" s="28">
        <v>608.739990234375</v>
      </c>
      <c r="M34" s="27"/>
      <c r="N34" s="31"/>
    </row>
    <row r="35" spans="1:14" ht="22.5" customHeight="1" x14ac:dyDescent="0.25">
      <c r="A35" s="31"/>
      <c r="B35" s="31"/>
      <c r="C35" s="31"/>
      <c r="D35" s="27"/>
      <c r="E35" s="31"/>
      <c r="F35" s="43"/>
      <c r="G35" s="43"/>
      <c r="H35" s="27"/>
      <c r="I35" s="31"/>
      <c r="J35" s="32"/>
      <c r="K35" s="41"/>
      <c r="L35" s="28"/>
      <c r="M35" s="27"/>
      <c r="N35" s="31"/>
    </row>
    <row r="36" spans="1:14" ht="15" x14ac:dyDescent="0.25">
      <c r="A36" s="37" t="s">
        <v>40</v>
      </c>
      <c r="B36" s="27" t="s">
        <v>134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15" x14ac:dyDescent="0.25">
      <c r="A37" s="37" t="s">
        <v>85</v>
      </c>
      <c r="B37" s="27" t="s">
        <v>51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15" x14ac:dyDescent="0.25">
      <c r="A38" s="34" t="s">
        <v>86</v>
      </c>
      <c r="B38" s="34" t="s">
        <v>0</v>
      </c>
      <c r="C38" s="34" t="s">
        <v>1</v>
      </c>
      <c r="D38" s="34" t="s">
        <v>3</v>
      </c>
      <c r="E38" s="34" t="s">
        <v>2</v>
      </c>
      <c r="F38" s="36" t="s">
        <v>4</v>
      </c>
      <c r="G38" s="36" t="s">
        <v>9</v>
      </c>
      <c r="H38" s="34" t="s">
        <v>5</v>
      </c>
      <c r="I38" s="34" t="s">
        <v>87</v>
      </c>
      <c r="J38" s="35" t="s">
        <v>6</v>
      </c>
      <c r="K38" s="40" t="s">
        <v>7</v>
      </c>
      <c r="L38" s="34" t="s">
        <v>8</v>
      </c>
      <c r="M38" s="27"/>
      <c r="N38" s="27"/>
    </row>
    <row r="39" spans="1:14" ht="15" x14ac:dyDescent="0.25">
      <c r="A39" s="31">
        <v>1</v>
      </c>
      <c r="B39" s="31">
        <v>91</v>
      </c>
      <c r="C39" s="31" t="s">
        <v>52</v>
      </c>
      <c r="D39" s="27" t="s">
        <v>56</v>
      </c>
      <c r="E39" s="31" t="s">
        <v>46</v>
      </c>
      <c r="F39" s="43">
        <v>2.6387557870370372E-2</v>
      </c>
      <c r="G39" s="43">
        <v>2.6387557870370372E-2</v>
      </c>
      <c r="H39" s="27"/>
      <c r="I39" s="31">
        <v>19</v>
      </c>
      <c r="J39" s="32">
        <v>61.5</v>
      </c>
      <c r="K39" s="41">
        <v>97.110160827636719</v>
      </c>
      <c r="L39" s="28">
        <v>1000</v>
      </c>
      <c r="M39" s="27"/>
      <c r="N39" s="31"/>
    </row>
    <row r="40" spans="1:14" ht="15" x14ac:dyDescent="0.25">
      <c r="A40" s="31">
        <v>2</v>
      </c>
      <c r="B40" s="31">
        <v>49</v>
      </c>
      <c r="C40" s="31" t="s">
        <v>52</v>
      </c>
      <c r="D40" s="27" t="s">
        <v>135</v>
      </c>
      <c r="E40" s="31" t="s">
        <v>11</v>
      </c>
      <c r="F40" s="43">
        <v>2.7242465277777777E-2</v>
      </c>
      <c r="G40" s="43">
        <v>3.2375092592592594E-2</v>
      </c>
      <c r="H40" s="27"/>
      <c r="I40" s="31">
        <v>16</v>
      </c>
      <c r="J40" s="32">
        <v>51.75</v>
      </c>
      <c r="K40" s="41">
        <v>79.150321960449219</v>
      </c>
      <c r="L40" s="28">
        <v>815.04998779296875</v>
      </c>
      <c r="M40" s="27"/>
      <c r="N40" s="31"/>
    </row>
    <row r="41" spans="1:14" ht="15" x14ac:dyDescent="0.25">
      <c r="A41" s="37" t="s">
        <v>85</v>
      </c>
      <c r="B41" s="27" t="s">
        <v>54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ht="15" x14ac:dyDescent="0.25">
      <c r="A42" s="34" t="s">
        <v>86</v>
      </c>
      <c r="B42" s="34" t="s">
        <v>0</v>
      </c>
      <c r="C42" s="34" t="s">
        <v>1</v>
      </c>
      <c r="D42" s="34" t="s">
        <v>3</v>
      </c>
      <c r="E42" s="34" t="s">
        <v>2</v>
      </c>
      <c r="F42" s="36" t="s">
        <v>4</v>
      </c>
      <c r="G42" s="36" t="s">
        <v>9</v>
      </c>
      <c r="H42" s="34" t="s">
        <v>5</v>
      </c>
      <c r="I42" s="34" t="s">
        <v>87</v>
      </c>
      <c r="J42" s="35" t="s">
        <v>6</v>
      </c>
      <c r="K42" s="40" t="s">
        <v>7</v>
      </c>
      <c r="L42" s="34" t="s">
        <v>8</v>
      </c>
      <c r="M42" s="27"/>
      <c r="N42" s="27"/>
    </row>
    <row r="43" spans="1:14" ht="15" x14ac:dyDescent="0.25">
      <c r="A43" s="31">
        <v>1</v>
      </c>
      <c r="B43" s="31">
        <v>48</v>
      </c>
      <c r="C43" s="31" t="s">
        <v>55</v>
      </c>
      <c r="D43" s="27" t="s">
        <v>33</v>
      </c>
      <c r="E43" s="31" t="s">
        <v>44</v>
      </c>
      <c r="F43" s="43">
        <v>2.6381597222222219E-2</v>
      </c>
      <c r="G43" s="43">
        <v>2.6381597222222219E-2</v>
      </c>
      <c r="H43" s="27"/>
      <c r="I43" s="31">
        <v>17</v>
      </c>
      <c r="J43" s="32">
        <v>55</v>
      </c>
      <c r="K43" s="41">
        <v>86.866104125976562</v>
      </c>
      <c r="L43" s="28">
        <v>1000</v>
      </c>
      <c r="M43" s="27"/>
      <c r="N43" s="31"/>
    </row>
    <row r="44" spans="1:14" ht="15" x14ac:dyDescent="0.25">
      <c r="A44" s="31">
        <v>2</v>
      </c>
      <c r="B44" s="31">
        <v>101</v>
      </c>
      <c r="C44" s="31" t="s">
        <v>55</v>
      </c>
      <c r="D44" s="27" t="s">
        <v>57</v>
      </c>
      <c r="E44" s="31" t="s">
        <v>44</v>
      </c>
      <c r="F44" s="43">
        <v>2.6547974537037035E-2</v>
      </c>
      <c r="G44" s="43">
        <v>2.6547974537037035E-2</v>
      </c>
      <c r="H44" s="27"/>
      <c r="I44" s="31">
        <v>17</v>
      </c>
      <c r="J44" s="32">
        <v>55</v>
      </c>
      <c r="K44" s="41">
        <v>86.32171630859375</v>
      </c>
      <c r="L44" s="28">
        <v>993.72998046875</v>
      </c>
      <c r="M44" s="27"/>
      <c r="N44" s="31"/>
    </row>
    <row r="45" spans="1:14" ht="15" x14ac:dyDescent="0.25">
      <c r="A45" s="31">
        <v>3</v>
      </c>
      <c r="B45" s="31">
        <v>95</v>
      </c>
      <c r="C45" s="31" t="s">
        <v>55</v>
      </c>
      <c r="D45" s="27" t="s">
        <v>136</v>
      </c>
      <c r="E45" s="31" t="s">
        <v>44</v>
      </c>
      <c r="F45" s="43">
        <v>2.7724606481481482E-2</v>
      </c>
      <c r="G45" s="43">
        <v>3.1440266203703701E-2</v>
      </c>
      <c r="H45" s="27"/>
      <c r="I45" s="31">
        <v>15</v>
      </c>
      <c r="J45" s="32">
        <v>48.5</v>
      </c>
      <c r="K45" s="41">
        <v>72.8895263671875</v>
      </c>
      <c r="L45" s="28">
        <v>839.0999755859375</v>
      </c>
      <c r="M45" s="27"/>
      <c r="N45" s="31"/>
    </row>
    <row r="46" spans="1:14" ht="15" x14ac:dyDescent="0.25">
      <c r="A46" s="31">
        <v>4</v>
      </c>
      <c r="B46" s="31">
        <v>888</v>
      </c>
      <c r="C46" s="31" t="s">
        <v>55</v>
      </c>
      <c r="D46" s="27" t="s">
        <v>137</v>
      </c>
      <c r="E46" s="31" t="s">
        <v>11</v>
      </c>
      <c r="F46" s="43">
        <v>2.6209131944444446E-2</v>
      </c>
      <c r="G46" s="43">
        <v>3.4321481481481481E-2</v>
      </c>
      <c r="H46" s="27"/>
      <c r="I46" s="31">
        <v>13</v>
      </c>
      <c r="J46" s="32">
        <v>42</v>
      </c>
      <c r="K46" s="41">
        <v>66.770622253417969</v>
      </c>
      <c r="L46" s="28">
        <v>768.65997314453125</v>
      </c>
      <c r="M46" s="27"/>
      <c r="N46" s="31"/>
    </row>
    <row r="47" spans="1:14" ht="15" x14ac:dyDescent="0.25">
      <c r="A47" s="31">
        <v>5</v>
      </c>
      <c r="B47" s="31">
        <v>121</v>
      </c>
      <c r="C47" s="31" t="s">
        <v>55</v>
      </c>
      <c r="D47" s="27" t="s">
        <v>116</v>
      </c>
      <c r="E47" s="31" t="s">
        <v>11</v>
      </c>
      <c r="F47" s="43">
        <v>2.6420127314814815E-2</v>
      </c>
      <c r="G47" s="43">
        <v>3.7499525462962958E-2</v>
      </c>
      <c r="H47" s="27"/>
      <c r="I47" s="31">
        <v>12</v>
      </c>
      <c r="J47" s="32">
        <v>38.75</v>
      </c>
      <c r="K47" s="41">
        <v>61.111869812011719</v>
      </c>
      <c r="L47" s="28">
        <v>703.510009765625</v>
      </c>
      <c r="M47" s="27"/>
      <c r="N47" s="31"/>
    </row>
    <row r="48" spans="1:14" ht="15" x14ac:dyDescent="0.25">
      <c r="A48" s="37" t="s">
        <v>85</v>
      </c>
      <c r="B48" s="27" t="s">
        <v>59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1:14" ht="15" x14ac:dyDescent="0.25">
      <c r="A49" s="34" t="s">
        <v>86</v>
      </c>
      <c r="B49" s="34" t="s">
        <v>0</v>
      </c>
      <c r="C49" s="34" t="s">
        <v>1</v>
      </c>
      <c r="D49" s="34" t="s">
        <v>3</v>
      </c>
      <c r="E49" s="34" t="s">
        <v>2</v>
      </c>
      <c r="F49" s="36" t="s">
        <v>4</v>
      </c>
      <c r="G49" s="36" t="s">
        <v>9</v>
      </c>
      <c r="H49" s="34" t="s">
        <v>5</v>
      </c>
      <c r="I49" s="34" t="s">
        <v>87</v>
      </c>
      <c r="J49" s="35" t="s">
        <v>6</v>
      </c>
      <c r="K49" s="40" t="s">
        <v>7</v>
      </c>
      <c r="L49" s="34" t="s">
        <v>8</v>
      </c>
      <c r="M49" s="27"/>
      <c r="N49" s="27"/>
    </row>
    <row r="50" spans="1:14" ht="15" x14ac:dyDescent="0.25">
      <c r="A50" s="31">
        <v>1</v>
      </c>
      <c r="B50" s="31">
        <v>28</v>
      </c>
      <c r="C50" s="31" t="s">
        <v>60</v>
      </c>
      <c r="D50" s="27" t="s">
        <v>36</v>
      </c>
      <c r="E50" s="31" t="s">
        <v>44</v>
      </c>
      <c r="F50" s="43">
        <v>2.6503356481481478E-2</v>
      </c>
      <c r="G50" s="43">
        <v>2.6503356481481478E-2</v>
      </c>
      <c r="H50" s="27"/>
      <c r="I50" s="31">
        <v>14</v>
      </c>
      <c r="J50" s="32">
        <v>45.25</v>
      </c>
      <c r="K50" s="41">
        <v>71.138786315917969</v>
      </c>
      <c r="L50" s="28">
        <v>1000</v>
      </c>
      <c r="M50" s="27"/>
      <c r="N50" s="31"/>
    </row>
    <row r="51" spans="1:14" ht="15" x14ac:dyDescent="0.25">
      <c r="A51" s="31">
        <v>2</v>
      </c>
      <c r="B51" s="31">
        <v>93</v>
      </c>
      <c r="C51" s="31" t="s">
        <v>60</v>
      </c>
      <c r="D51" s="27" t="s">
        <v>61</v>
      </c>
      <c r="E51" s="31" t="s">
        <v>44</v>
      </c>
      <c r="F51" s="43">
        <v>2.6552476851851851E-2</v>
      </c>
      <c r="G51" s="43">
        <v>2.6552476851851851E-2</v>
      </c>
      <c r="H51" s="27"/>
      <c r="I51" s="31">
        <v>14</v>
      </c>
      <c r="J51" s="32">
        <v>45.25</v>
      </c>
      <c r="K51" s="41">
        <v>71.007186889648437</v>
      </c>
      <c r="L51" s="28">
        <v>998.1500244140625</v>
      </c>
      <c r="M51" s="27"/>
      <c r="N51" s="31"/>
    </row>
    <row r="52" spans="1:14" ht="15" x14ac:dyDescent="0.25">
      <c r="A52" s="31">
        <v>3</v>
      </c>
      <c r="B52" s="31">
        <v>79</v>
      </c>
      <c r="C52" s="31" t="s">
        <v>60</v>
      </c>
      <c r="D52" s="27" t="s">
        <v>138</v>
      </c>
      <c r="E52" s="31" t="s">
        <v>44</v>
      </c>
      <c r="F52" s="43">
        <v>2.7437326388888888E-2</v>
      </c>
      <c r="G52" s="43">
        <v>2.7437326388888888E-2</v>
      </c>
      <c r="H52" s="27"/>
      <c r="I52" s="31">
        <v>14</v>
      </c>
      <c r="J52" s="32">
        <v>45.25</v>
      </c>
      <c r="K52" s="41">
        <v>68.717216491699219</v>
      </c>
      <c r="L52" s="28">
        <v>965.95001220703125</v>
      </c>
      <c r="M52" s="27"/>
      <c r="N52" s="31"/>
    </row>
    <row r="53" spans="1:14" ht="15" x14ac:dyDescent="0.25">
      <c r="A53" s="31">
        <v>4</v>
      </c>
      <c r="B53" s="31">
        <v>55</v>
      </c>
      <c r="C53" s="31" t="s">
        <v>60</v>
      </c>
      <c r="D53" s="27" t="s">
        <v>139</v>
      </c>
      <c r="E53" s="31" t="s">
        <v>11</v>
      </c>
      <c r="F53" s="43">
        <v>2.7062581018518519E-2</v>
      </c>
      <c r="G53" s="43">
        <v>3.7971527777777778E-2</v>
      </c>
      <c r="H53" s="27"/>
      <c r="I53" s="31">
        <v>10</v>
      </c>
      <c r="J53" s="32">
        <v>32.25</v>
      </c>
      <c r="K53" s="41">
        <v>49.653430938720703</v>
      </c>
      <c r="L53" s="28">
        <v>697.969970703125</v>
      </c>
      <c r="M53" s="27"/>
      <c r="N53" s="31"/>
    </row>
    <row r="54" spans="1:14" ht="15" x14ac:dyDescent="0.25">
      <c r="A54" s="37" t="s">
        <v>85</v>
      </c>
      <c r="B54" s="27" t="s">
        <v>14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ht="15" x14ac:dyDescent="0.25">
      <c r="A55" s="34" t="s">
        <v>86</v>
      </c>
      <c r="B55" s="34" t="s">
        <v>0</v>
      </c>
      <c r="C55" s="34" t="s">
        <v>1</v>
      </c>
      <c r="D55" s="34" t="s">
        <v>3</v>
      </c>
      <c r="E55" s="34" t="s">
        <v>2</v>
      </c>
      <c r="F55" s="36" t="s">
        <v>4</v>
      </c>
      <c r="G55" s="36" t="s">
        <v>9</v>
      </c>
      <c r="H55" s="34" t="s">
        <v>5</v>
      </c>
      <c r="I55" s="34" t="s">
        <v>87</v>
      </c>
      <c r="J55" s="35" t="s">
        <v>6</v>
      </c>
      <c r="K55" s="40" t="s">
        <v>7</v>
      </c>
      <c r="L55" s="34" t="s">
        <v>8</v>
      </c>
      <c r="M55" s="27"/>
      <c r="N55" s="27"/>
    </row>
    <row r="56" spans="1:14" ht="15" x14ac:dyDescent="0.25">
      <c r="A56" s="31">
        <v>1</v>
      </c>
      <c r="B56" s="31">
        <v>30</v>
      </c>
      <c r="C56" s="31" t="s">
        <v>25</v>
      </c>
      <c r="D56" s="27" t="s">
        <v>65</v>
      </c>
      <c r="E56" s="31" t="s">
        <v>44</v>
      </c>
      <c r="F56" s="43">
        <v>2.6799398148148145E-2</v>
      </c>
      <c r="G56" s="43">
        <v>2.6799398148148145E-2</v>
      </c>
      <c r="H56" s="27"/>
      <c r="I56" s="31">
        <v>19</v>
      </c>
      <c r="J56" s="32">
        <v>61.5</v>
      </c>
      <c r="K56" s="41">
        <v>95.617820739746094</v>
      </c>
      <c r="L56" s="28">
        <v>1000</v>
      </c>
      <c r="M56" s="27"/>
      <c r="N56" s="31"/>
    </row>
    <row r="57" spans="1:14" ht="15" x14ac:dyDescent="0.25">
      <c r="A57" s="31">
        <v>2</v>
      </c>
      <c r="B57" s="31">
        <v>8</v>
      </c>
      <c r="C57" s="31" t="s">
        <v>25</v>
      </c>
      <c r="D57" s="27" t="s">
        <v>64</v>
      </c>
      <c r="E57" s="31" t="s">
        <v>11</v>
      </c>
      <c r="F57" s="43">
        <v>2.6825891203703704E-2</v>
      </c>
      <c r="G57" s="43">
        <v>2.6825891203703704E-2</v>
      </c>
      <c r="H57" s="27"/>
      <c r="I57" s="31">
        <v>19</v>
      </c>
      <c r="J57" s="32">
        <v>61.5</v>
      </c>
      <c r="K57" s="41">
        <v>95.523384094238281</v>
      </c>
      <c r="L57" s="28">
        <v>999.010009765625</v>
      </c>
      <c r="M57" s="27"/>
      <c r="N57" s="31"/>
    </row>
    <row r="58" spans="1:14" ht="15" x14ac:dyDescent="0.25">
      <c r="A58" s="31">
        <v>3</v>
      </c>
      <c r="B58" s="31">
        <v>31</v>
      </c>
      <c r="C58" s="31" t="s">
        <v>25</v>
      </c>
      <c r="D58" s="27" t="s">
        <v>66</v>
      </c>
      <c r="E58" s="31" t="s">
        <v>44</v>
      </c>
      <c r="F58" s="43">
        <v>2.6481643518518519E-2</v>
      </c>
      <c r="G58" s="43">
        <v>3.5991620370370368E-2</v>
      </c>
      <c r="H58" s="27"/>
      <c r="I58" s="31">
        <v>14</v>
      </c>
      <c r="J58" s="32">
        <v>45.25</v>
      </c>
      <c r="K58" s="41">
        <v>71.197113037109375</v>
      </c>
      <c r="L58" s="28">
        <v>744.5999755859375</v>
      </c>
      <c r="M58" s="27"/>
      <c r="N58" s="31"/>
    </row>
    <row r="59" spans="1:14" ht="22.5" customHeight="1" x14ac:dyDescent="0.25">
      <c r="A59" s="31"/>
      <c r="B59" s="31"/>
      <c r="C59" s="31"/>
      <c r="D59" s="27"/>
      <c r="E59" s="31"/>
      <c r="F59" s="43"/>
      <c r="G59" s="43"/>
      <c r="H59" s="27"/>
      <c r="I59" s="31"/>
      <c r="J59" s="32"/>
      <c r="K59" s="41"/>
      <c r="L59" s="28"/>
      <c r="M59" s="27"/>
      <c r="N59" s="31"/>
    </row>
    <row r="60" spans="1:14" ht="15" x14ac:dyDescent="0.25">
      <c r="A60" s="37" t="s">
        <v>40</v>
      </c>
      <c r="B60" s="27" t="s">
        <v>140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1:14" ht="15" x14ac:dyDescent="0.25">
      <c r="A61" s="37" t="s">
        <v>85</v>
      </c>
      <c r="B61" s="27" t="s">
        <v>92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1:14" ht="15" x14ac:dyDescent="0.25">
      <c r="A62" s="34" t="s">
        <v>86</v>
      </c>
      <c r="B62" s="34" t="s">
        <v>0</v>
      </c>
      <c r="C62" s="34" t="s">
        <v>1</v>
      </c>
      <c r="D62" s="34" t="s">
        <v>3</v>
      </c>
      <c r="E62" s="34" t="s">
        <v>2</v>
      </c>
      <c r="F62" s="36" t="s">
        <v>4</v>
      </c>
      <c r="G62" s="36" t="s">
        <v>9</v>
      </c>
      <c r="H62" s="34" t="s">
        <v>5</v>
      </c>
      <c r="I62" s="34" t="s">
        <v>87</v>
      </c>
      <c r="J62" s="35" t="s">
        <v>6</v>
      </c>
      <c r="K62" s="40" t="s">
        <v>7</v>
      </c>
      <c r="L62" s="34" t="s">
        <v>8</v>
      </c>
      <c r="M62" s="27"/>
      <c r="N62" s="27"/>
    </row>
    <row r="63" spans="1:14" ht="15" x14ac:dyDescent="0.25">
      <c r="A63" s="31">
        <v>1</v>
      </c>
      <c r="B63" s="31">
        <v>11</v>
      </c>
      <c r="C63" s="31" t="s">
        <v>93</v>
      </c>
      <c r="D63" s="27" t="s">
        <v>82</v>
      </c>
      <c r="E63" s="31" t="s">
        <v>44</v>
      </c>
      <c r="F63" s="43">
        <v>3.6733483796296297E-2</v>
      </c>
      <c r="G63" s="43">
        <v>3.6733483796296297E-2</v>
      </c>
      <c r="H63" s="27"/>
      <c r="I63" s="31">
        <v>29</v>
      </c>
      <c r="J63" s="32">
        <v>94</v>
      </c>
      <c r="K63" s="41">
        <v>106.62388610839844</v>
      </c>
      <c r="L63" s="28">
        <v>1000</v>
      </c>
      <c r="M63" s="27"/>
      <c r="N63" s="31"/>
    </row>
    <row r="64" spans="1:14" ht="15" x14ac:dyDescent="0.25">
      <c r="A64" s="31">
        <v>2</v>
      </c>
      <c r="B64" s="31">
        <v>16</v>
      </c>
      <c r="C64" s="31" t="s">
        <v>93</v>
      </c>
      <c r="D64" s="27" t="s">
        <v>77</v>
      </c>
      <c r="E64" s="31" t="s">
        <v>44</v>
      </c>
      <c r="F64" s="43">
        <v>3.7840104166666666E-2</v>
      </c>
      <c r="G64" s="43">
        <v>3.7840104166666666E-2</v>
      </c>
      <c r="H64" s="27"/>
      <c r="I64" s="31">
        <v>29</v>
      </c>
      <c r="J64" s="32">
        <v>94</v>
      </c>
      <c r="K64" s="41">
        <v>103.50570678710937</v>
      </c>
      <c r="L64" s="28">
        <v>970.75</v>
      </c>
      <c r="M64" s="27"/>
      <c r="N64" s="31"/>
    </row>
    <row r="65" spans="1:14" ht="15" x14ac:dyDescent="0.25">
      <c r="A65" s="31">
        <v>3</v>
      </c>
      <c r="B65" s="31">
        <v>8</v>
      </c>
      <c r="C65" s="31" t="s">
        <v>93</v>
      </c>
      <c r="D65" s="27" t="s">
        <v>81</v>
      </c>
      <c r="E65" s="31" t="s">
        <v>11</v>
      </c>
      <c r="F65" s="43">
        <v>3.789483796296296E-2</v>
      </c>
      <c r="G65" s="43">
        <v>3.789483796296296E-2</v>
      </c>
      <c r="H65" s="27"/>
      <c r="I65" s="31">
        <v>29</v>
      </c>
      <c r="J65" s="32">
        <v>94</v>
      </c>
      <c r="K65" s="41">
        <v>103.35620880126953</v>
      </c>
      <c r="L65" s="28">
        <v>969.3499755859375</v>
      </c>
      <c r="M65" s="27"/>
      <c r="N65" s="31"/>
    </row>
    <row r="66" spans="1:14" ht="15" x14ac:dyDescent="0.25">
      <c r="A66" s="31">
        <v>4</v>
      </c>
      <c r="B66" s="31">
        <v>30</v>
      </c>
      <c r="C66" s="31" t="s">
        <v>93</v>
      </c>
      <c r="D66" s="27" t="s">
        <v>113</v>
      </c>
      <c r="E66" s="31" t="s">
        <v>44</v>
      </c>
      <c r="F66" s="43">
        <v>3.7270185185185184E-2</v>
      </c>
      <c r="G66" s="43">
        <v>3.8604918981481481E-2</v>
      </c>
      <c r="H66" s="27"/>
      <c r="I66" s="31">
        <v>28</v>
      </c>
      <c r="J66" s="32">
        <v>90.75</v>
      </c>
      <c r="K66" s="41">
        <v>101.45509338378906</v>
      </c>
      <c r="L66" s="28">
        <v>951.52001953125</v>
      </c>
      <c r="M66" s="27"/>
      <c r="N66" s="31"/>
    </row>
    <row r="67" spans="1:14" ht="15" x14ac:dyDescent="0.25">
      <c r="A67" s="42" t="s">
        <v>32</v>
      </c>
      <c r="B67" s="31">
        <v>91</v>
      </c>
      <c r="C67" s="31" t="s">
        <v>93</v>
      </c>
      <c r="D67" s="27" t="s">
        <v>83</v>
      </c>
      <c r="E67" s="31" t="s">
        <v>44</v>
      </c>
      <c r="F67" s="43">
        <v>1.851778935185185E-2</v>
      </c>
      <c r="G67" s="43">
        <v>0</v>
      </c>
      <c r="H67" s="27" t="s">
        <v>141</v>
      </c>
      <c r="I67" s="31">
        <v>14</v>
      </c>
      <c r="J67" s="32">
        <v>45.25</v>
      </c>
      <c r="K67" s="41">
        <v>101.81650543212891</v>
      </c>
      <c r="L67" s="28">
        <v>0</v>
      </c>
      <c r="M67" s="27"/>
      <c r="N67" s="31"/>
    </row>
    <row r="68" spans="1:14" ht="15" x14ac:dyDescent="0.25">
      <c r="A68" s="37" t="s">
        <v>85</v>
      </c>
      <c r="B68" s="27" t="s">
        <v>96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</row>
    <row r="69" spans="1:14" ht="15" x14ac:dyDescent="0.25">
      <c r="A69" s="34" t="s">
        <v>86</v>
      </c>
      <c r="B69" s="34" t="s">
        <v>0</v>
      </c>
      <c r="C69" s="34" t="s">
        <v>1</v>
      </c>
      <c r="D69" s="34" t="s">
        <v>3</v>
      </c>
      <c r="E69" s="34" t="s">
        <v>2</v>
      </c>
      <c r="F69" s="36" t="s">
        <v>4</v>
      </c>
      <c r="G69" s="36" t="s">
        <v>9</v>
      </c>
      <c r="H69" s="34" t="s">
        <v>5</v>
      </c>
      <c r="I69" s="34" t="s">
        <v>87</v>
      </c>
      <c r="J69" s="35" t="s">
        <v>6</v>
      </c>
      <c r="K69" s="40" t="s">
        <v>7</v>
      </c>
      <c r="L69" s="34" t="s">
        <v>8</v>
      </c>
      <c r="M69" s="27"/>
      <c r="N69" s="27"/>
    </row>
    <row r="70" spans="1:14" ht="15" x14ac:dyDescent="0.25">
      <c r="A70" s="31">
        <v>1</v>
      </c>
      <c r="B70" s="31">
        <v>18</v>
      </c>
      <c r="C70" s="31" t="s">
        <v>97</v>
      </c>
      <c r="D70" s="27" t="s">
        <v>70</v>
      </c>
      <c r="E70" s="31" t="s">
        <v>11</v>
      </c>
      <c r="F70" s="43">
        <v>3.7517719907407404E-2</v>
      </c>
      <c r="G70" s="43">
        <v>3.7517719907407404E-2</v>
      </c>
      <c r="H70" s="27"/>
      <c r="I70" s="31">
        <v>27</v>
      </c>
      <c r="J70" s="32">
        <v>87.5</v>
      </c>
      <c r="K70" s="41">
        <v>97.176300048828125</v>
      </c>
      <c r="L70" s="28">
        <v>1000</v>
      </c>
      <c r="M70" s="27"/>
      <c r="N70" s="31"/>
    </row>
    <row r="71" spans="1:14" ht="15" x14ac:dyDescent="0.25">
      <c r="A71" s="31">
        <v>2</v>
      </c>
      <c r="B71" s="31">
        <v>49</v>
      </c>
      <c r="C71" s="31" t="s">
        <v>97</v>
      </c>
      <c r="D71" s="27" t="s">
        <v>78</v>
      </c>
      <c r="E71" s="31" t="s">
        <v>11</v>
      </c>
      <c r="F71" s="43">
        <v>3.7823969907407405E-2</v>
      </c>
      <c r="G71" s="43">
        <v>3.9283043981481483E-2</v>
      </c>
      <c r="H71" s="27"/>
      <c r="I71" s="31">
        <v>26</v>
      </c>
      <c r="J71" s="32">
        <v>84.25</v>
      </c>
      <c r="K71" s="41">
        <v>92.809310913085938</v>
      </c>
      <c r="L71" s="28">
        <v>955.05999755859375</v>
      </c>
      <c r="M71" s="27"/>
      <c r="N71" s="31"/>
    </row>
    <row r="72" spans="1:14" ht="15" x14ac:dyDescent="0.25">
      <c r="A72" s="31">
        <v>3</v>
      </c>
      <c r="B72" s="31">
        <v>172</v>
      </c>
      <c r="C72" s="31" t="s">
        <v>97</v>
      </c>
      <c r="D72" s="27" t="s">
        <v>74</v>
      </c>
      <c r="E72" s="31" t="s">
        <v>46</v>
      </c>
      <c r="F72" s="43">
        <v>3.7150370370370368E-2</v>
      </c>
      <c r="G72" s="43">
        <v>4.0131562500000002E-2</v>
      </c>
      <c r="H72" s="27"/>
      <c r="I72" s="31">
        <v>25</v>
      </c>
      <c r="J72" s="32">
        <v>81</v>
      </c>
      <c r="K72" s="41">
        <v>90.847007751464844</v>
      </c>
      <c r="L72" s="28">
        <v>934.8599853515625</v>
      </c>
      <c r="M72" s="27"/>
      <c r="N72" s="31"/>
    </row>
    <row r="73" spans="1:14" ht="15" x14ac:dyDescent="0.25">
      <c r="A73" s="31">
        <v>4</v>
      </c>
      <c r="B73" s="31">
        <v>101</v>
      </c>
      <c r="C73" s="31" t="s">
        <v>97</v>
      </c>
      <c r="D73" s="27" t="s">
        <v>72</v>
      </c>
      <c r="E73" s="31" t="s">
        <v>44</v>
      </c>
      <c r="F73" s="43">
        <v>3.6785370370370371E-2</v>
      </c>
      <c r="G73" s="43">
        <v>4.1398321759259261E-2</v>
      </c>
      <c r="H73" s="27"/>
      <c r="I73" s="31">
        <v>24</v>
      </c>
      <c r="J73" s="32">
        <v>77.75</v>
      </c>
      <c r="K73" s="41">
        <v>88.067169189453125</v>
      </c>
      <c r="L73" s="28">
        <v>906.260009765625</v>
      </c>
      <c r="M73" s="27"/>
      <c r="N73" s="31"/>
    </row>
    <row r="74" spans="1:14" ht="15" x14ac:dyDescent="0.25">
      <c r="A74" s="31">
        <v>5</v>
      </c>
      <c r="B74" s="31">
        <v>95</v>
      </c>
      <c r="C74" s="31" t="s">
        <v>97</v>
      </c>
      <c r="D74" s="27" t="s">
        <v>114</v>
      </c>
      <c r="E74" s="31" t="s">
        <v>44</v>
      </c>
      <c r="F74" s="43">
        <v>3.7363298611111109E-2</v>
      </c>
      <c r="G74" s="43">
        <v>4.2048726851851854E-2</v>
      </c>
      <c r="H74" s="27"/>
      <c r="I74" s="31">
        <v>24</v>
      </c>
      <c r="J74" s="32">
        <v>77.75</v>
      </c>
      <c r="K74" s="41">
        <v>86.704963684082031</v>
      </c>
      <c r="L74" s="28">
        <v>892.239990234375</v>
      </c>
      <c r="M74" s="27"/>
      <c r="N74" s="31"/>
    </row>
    <row r="75" spans="1:14" ht="15" x14ac:dyDescent="0.25">
      <c r="A75" s="42" t="s">
        <v>32</v>
      </c>
      <c r="B75" s="31">
        <v>6</v>
      </c>
      <c r="C75" s="31" t="s">
        <v>97</v>
      </c>
      <c r="D75" s="27" t="s">
        <v>69</v>
      </c>
      <c r="E75" s="31" t="s">
        <v>11</v>
      </c>
      <c r="F75" s="43">
        <v>3.0920555555555555E-2</v>
      </c>
      <c r="G75" s="43">
        <v>0</v>
      </c>
      <c r="H75" s="27" t="s">
        <v>91</v>
      </c>
      <c r="I75" s="31">
        <v>21</v>
      </c>
      <c r="J75" s="32">
        <v>68</v>
      </c>
      <c r="K75" s="41">
        <v>91.632675170898437</v>
      </c>
      <c r="L75" s="28">
        <v>0</v>
      </c>
      <c r="M75" s="27"/>
      <c r="N75" s="31"/>
    </row>
    <row r="76" spans="1:14" ht="15" x14ac:dyDescent="0.25">
      <c r="A76" s="42" t="s">
        <v>32</v>
      </c>
      <c r="B76" s="31">
        <v>121</v>
      </c>
      <c r="C76" s="31" t="s">
        <v>97</v>
      </c>
      <c r="D76" s="27" t="s">
        <v>71</v>
      </c>
      <c r="E76" s="31" t="s">
        <v>11</v>
      </c>
      <c r="F76" s="43">
        <v>3.4897766203703703E-2</v>
      </c>
      <c r="G76" s="43">
        <v>0</v>
      </c>
      <c r="H76" s="27" t="s">
        <v>91</v>
      </c>
      <c r="I76" s="31">
        <v>24</v>
      </c>
      <c r="J76" s="32">
        <v>77.75</v>
      </c>
      <c r="K76" s="41">
        <v>92.830680847167969</v>
      </c>
      <c r="L76" s="28">
        <v>0</v>
      </c>
      <c r="M76" s="27"/>
      <c r="N76" s="31"/>
    </row>
    <row r="77" spans="1:14" ht="15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</row>
    <row r="78" spans="1:14" ht="15" x14ac:dyDescent="0.25">
      <c r="A78" s="30" t="s">
        <v>99</v>
      </c>
      <c r="B78" s="27" t="s">
        <v>142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</row>
    <row r="79" spans="1:14" ht="15" x14ac:dyDescent="0.25">
      <c r="A79" s="30" t="s">
        <v>100</v>
      </c>
      <c r="B79" s="27" t="s">
        <v>101</v>
      </c>
      <c r="C79" s="27"/>
      <c r="D79" s="27"/>
      <c r="E79" s="27"/>
      <c r="F79" s="27"/>
      <c r="G79" s="27"/>
      <c r="H79" s="29"/>
      <c r="I79" s="27"/>
      <c r="J79" s="27"/>
      <c r="K79" s="27"/>
      <c r="L79" s="27"/>
      <c r="M79" s="27"/>
      <c r="N79" s="27"/>
    </row>
    <row r="80" spans="1:14" ht="15" x14ac:dyDescent="0.25">
      <c r="A80" s="30" t="s">
        <v>23</v>
      </c>
      <c r="B80" s="27" t="s">
        <v>143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</row>
    <row r="81" spans="1:14" ht="15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</row>
    <row r="82" spans="1:14" ht="15" x14ac:dyDescent="0.25">
      <c r="A82" s="30" t="s">
        <v>24</v>
      </c>
      <c r="B82" s="27" t="s">
        <v>144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</row>
    <row r="83" spans="1:14" ht="15" x14ac:dyDescent="0.25">
      <c r="A83" s="30" t="s">
        <v>102</v>
      </c>
      <c r="B83" s="27" t="s">
        <v>126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</row>
    <row r="84" spans="1:14" ht="15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</row>
    <row r="85" spans="1:14" ht="15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</row>
    <row r="86" spans="1:14" ht="15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1:14" ht="15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</row>
    <row r="88" spans="1:14" ht="15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</row>
    <row r="89" spans="1:14" ht="15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</row>
    <row r="90" spans="1:14" ht="15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1:14" ht="15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FINAL RESULTS</vt:lpstr>
      <vt:lpstr>Round 1 (Ybbs)</vt:lpstr>
      <vt:lpstr>Round 2 (Viersel)</vt:lpstr>
      <vt:lpstr>Round 3 (Geel)</vt:lpstr>
      <vt:lpstr>Round 4 (Eguzon)</vt:lpstr>
    </vt:vector>
  </TitlesOfParts>
  <Company>Biomecanics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E&amp;A Racing Council</dc:creator>
  <cp:lastModifiedBy>Telefonica</cp:lastModifiedBy>
  <cp:lastPrinted>2015-09-16T12:53:34Z</cp:lastPrinted>
  <dcterms:created xsi:type="dcterms:W3CDTF">1999-04-22T17:13:42Z</dcterms:created>
  <dcterms:modified xsi:type="dcterms:W3CDTF">2015-10-14T11:55:40Z</dcterms:modified>
</cp:coreProperties>
</file>